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dolfodiaz/Desktop/ML/"/>
    </mc:Choice>
  </mc:AlternateContent>
  <xr:revisionPtr revIDLastSave="0" documentId="13_ncr:1_{C4F62A6D-B931-954B-8C85-B1BA24BE6B7A}" xr6:coauthVersionLast="36" xr6:coauthVersionMax="36" xr10:uidLastSave="{00000000-0000-0000-0000-000000000000}"/>
  <bookViews>
    <workbookView xWindow="0" yWindow="460" windowWidth="28800" windowHeight="16240" xr2:uid="{180660E8-A6DE-0D4F-A6CA-C2BF622D04B7}"/>
  </bookViews>
  <sheets>
    <sheet name="Hoja1 (2)" sheetId="2" r:id="rId1"/>
    <sheet name="Hoj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9" i="2" l="1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50" i="2" l="1"/>
  <c r="I118" i="2"/>
  <c r="D262" i="2" l="1"/>
  <c r="D259" i="2"/>
  <c r="D255" i="2"/>
  <c r="D254" i="2"/>
  <c r="D253" i="2"/>
  <c r="D252" i="2"/>
  <c r="D251" i="2"/>
  <c r="D250" i="2"/>
  <c r="D249" i="2"/>
  <c r="D248" i="2"/>
  <c r="D247" i="2"/>
  <c r="D246" i="2"/>
  <c r="B255" i="2"/>
  <c r="D245" i="2"/>
  <c r="D236" i="2" l="1"/>
  <c r="I117" i="2" l="1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G119" i="2"/>
  <c r="I119" i="2" l="1"/>
  <c r="G67" i="2" l="1"/>
  <c r="D202" i="2"/>
  <c r="D169" i="2"/>
  <c r="D148" i="2"/>
  <c r="D109" i="2"/>
  <c r="D57" i="2"/>
  <c r="I43" i="2"/>
  <c r="G43" i="2"/>
  <c r="B236" i="2"/>
  <c r="B107" i="2"/>
  <c r="B57" i="2"/>
  <c r="I66" i="2" l="1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54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61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174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18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10" i="2"/>
  <c r="D11" i="2"/>
  <c r="D12" i="2"/>
  <c r="D13" i="2"/>
  <c r="D14" i="2"/>
  <c r="D15" i="2"/>
  <c r="D16" i="2"/>
  <c r="D17" i="2"/>
  <c r="D18" i="2"/>
  <c r="D19" i="2"/>
  <c r="D20" i="2"/>
  <c r="D21" i="2"/>
  <c r="D9" i="2"/>
  <c r="B202" i="2"/>
  <c r="B148" i="2"/>
  <c r="B169" i="2"/>
  <c r="I67" i="2" l="1"/>
  <c r="M92" i="1"/>
  <c r="D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B126" i="1"/>
  <c r="D98" i="1"/>
  <c r="F98" i="1" s="1"/>
  <c r="F126" i="1" l="1"/>
  <c r="M94" i="1" s="1"/>
  <c r="M76" i="1"/>
  <c r="M75" i="1"/>
  <c r="M74" i="1"/>
  <c r="M73" i="1"/>
  <c r="M72" i="1"/>
  <c r="M71" i="1"/>
  <c r="M70" i="1"/>
  <c r="M69" i="1"/>
  <c r="M68" i="1"/>
  <c r="M67" i="1"/>
  <c r="M66" i="1"/>
  <c r="M65" i="1"/>
  <c r="M63" i="1"/>
  <c r="M6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M47" i="1"/>
  <c r="M48" i="1"/>
  <c r="M49" i="1"/>
  <c r="M50" i="1"/>
  <c r="M51" i="1"/>
  <c r="M52" i="1"/>
  <c r="M53" i="1"/>
  <c r="M54" i="1"/>
  <c r="M55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21" i="1"/>
  <c r="M22" i="1"/>
  <c r="M24" i="1"/>
  <c r="M25" i="1"/>
  <c r="M26" i="1"/>
  <c r="M27" i="1"/>
  <c r="M28" i="1"/>
  <c r="M29" i="1"/>
  <c r="M30" i="1"/>
  <c r="M31" i="1"/>
  <c r="M32" i="1"/>
  <c r="M9" i="1"/>
  <c r="M10" i="1"/>
  <c r="M11" i="1"/>
  <c r="M12" i="1"/>
  <c r="M13" i="1"/>
  <c r="M14" i="1"/>
  <c r="M15" i="1"/>
  <c r="M16" i="1"/>
  <c r="M17" i="1"/>
  <c r="M18" i="1"/>
  <c r="M19" i="1"/>
  <c r="M20" i="1"/>
  <c r="M8" i="1"/>
  <c r="F52" i="1"/>
  <c r="F53" i="1"/>
  <c r="F54" i="1"/>
  <c r="F55" i="1"/>
  <c r="F56" i="1"/>
  <c r="F41" i="1"/>
  <c r="F42" i="1"/>
  <c r="F43" i="1"/>
  <c r="F44" i="1"/>
  <c r="F45" i="1"/>
  <c r="F46" i="1"/>
  <c r="F47" i="1"/>
  <c r="F48" i="1"/>
  <c r="F49" i="1"/>
  <c r="F50" i="1"/>
  <c r="F51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0" i="1"/>
  <c r="F9" i="1"/>
  <c r="F92" i="1" l="1"/>
  <c r="F57" i="1"/>
  <c r="K63" i="1"/>
  <c r="K64" i="1"/>
  <c r="M64" i="1" s="1"/>
  <c r="M77" i="1" s="1"/>
  <c r="K65" i="1"/>
  <c r="K66" i="1"/>
  <c r="K67" i="1"/>
  <c r="K68" i="1"/>
  <c r="K69" i="1"/>
  <c r="K70" i="1"/>
  <c r="K71" i="1"/>
  <c r="K72" i="1"/>
  <c r="K73" i="1"/>
  <c r="K74" i="1"/>
  <c r="K75" i="1"/>
  <c r="K76" i="1"/>
  <c r="K6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92" i="1" s="1"/>
  <c r="D62" i="1"/>
  <c r="I77" i="1"/>
  <c r="B92" i="1"/>
  <c r="K77" i="1" l="1"/>
  <c r="K48" i="1"/>
  <c r="K49" i="1"/>
  <c r="K50" i="1"/>
  <c r="K51" i="1"/>
  <c r="K52" i="1"/>
  <c r="K53" i="1"/>
  <c r="K54" i="1"/>
  <c r="K55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22" i="1"/>
  <c r="K23" i="1"/>
  <c r="M23" i="1" s="1"/>
  <c r="M56" i="1" s="1"/>
  <c r="K24" i="1"/>
  <c r="K25" i="1"/>
  <c r="K26" i="1"/>
  <c r="K27" i="1"/>
  <c r="K28" i="1"/>
  <c r="K29" i="1"/>
  <c r="K30" i="1"/>
  <c r="K31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8" i="1"/>
  <c r="D51" i="1"/>
  <c r="D52" i="1"/>
  <c r="D53" i="1"/>
  <c r="D54" i="1"/>
  <c r="D55" i="1"/>
  <c r="D5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9" i="1"/>
  <c r="K56" i="1" l="1"/>
  <c r="D57" i="1"/>
</calcChain>
</file>

<file path=xl/sharedStrings.xml><?xml version="1.0" encoding="utf-8"?>
<sst xmlns="http://schemas.openxmlformats.org/spreadsheetml/2006/main" count="1794" uniqueCount="744">
  <si>
    <t>GARANTIAS ML</t>
  </si>
  <si>
    <t>ENTREGAS YGA</t>
  </si>
  <si>
    <t>AL820MS</t>
  </si>
  <si>
    <t>LGBQ2E</t>
  </si>
  <si>
    <t>AZ800SN</t>
  </si>
  <si>
    <t>AZ820BR</t>
  </si>
  <si>
    <t>JS900WNR</t>
  </si>
  <si>
    <t>SOMEX019RD</t>
  </si>
  <si>
    <t>SOMEX065BK</t>
  </si>
  <si>
    <t>LG5101/4</t>
  </si>
  <si>
    <t>LGBQ1</t>
  </si>
  <si>
    <t>JJ200VS</t>
  </si>
  <si>
    <t>JL750BK</t>
  </si>
  <si>
    <t>JL750PRL</t>
  </si>
  <si>
    <t>AHT10CE</t>
  </si>
  <si>
    <t>LGRQ2</t>
  </si>
  <si>
    <t>AS720SN</t>
  </si>
  <si>
    <t>AS720BK</t>
  </si>
  <si>
    <t>JG672E</t>
  </si>
  <si>
    <t>LGBQ1E</t>
  </si>
  <si>
    <t>LGBS1E</t>
  </si>
  <si>
    <t>JG100SBL</t>
  </si>
  <si>
    <t>JG100SRD</t>
  </si>
  <si>
    <t>AXL004BK</t>
  </si>
  <si>
    <t>AP820WO</t>
  </si>
  <si>
    <t>APJ820BR</t>
  </si>
  <si>
    <t>AZ800SRL</t>
  </si>
  <si>
    <t>JS900WNB</t>
  </si>
  <si>
    <t>VC4504/4</t>
  </si>
  <si>
    <t>AXL009BK</t>
  </si>
  <si>
    <t>JL750SN</t>
  </si>
  <si>
    <t xml:space="preserve">LG510 </t>
  </si>
  <si>
    <t>LG5103/4</t>
  </si>
  <si>
    <t>JG100R</t>
  </si>
  <si>
    <t>BS5PK</t>
  </si>
  <si>
    <t>JA010G</t>
  </si>
  <si>
    <t>JS367BK</t>
  </si>
  <si>
    <t>BT5MBL</t>
  </si>
  <si>
    <t>JGTR1L</t>
  </si>
  <si>
    <t>SU105GN</t>
  </si>
  <si>
    <t>SG095</t>
  </si>
  <si>
    <t>SG005</t>
  </si>
  <si>
    <t>FX020</t>
  </si>
  <si>
    <t>WI807FS</t>
  </si>
  <si>
    <t>WI806FS</t>
  </si>
  <si>
    <t>AAAK20</t>
  </si>
  <si>
    <t>AVSP6H</t>
  </si>
  <si>
    <t>DS005</t>
  </si>
  <si>
    <t>SM030</t>
  </si>
  <si>
    <t xml:space="preserve">REGRESOS </t>
  </si>
  <si>
    <t>VN3504/4</t>
  </si>
  <si>
    <t>JG50NA</t>
  </si>
  <si>
    <t>AP820CKBW</t>
  </si>
  <si>
    <t>SOMEX009BK</t>
  </si>
  <si>
    <t>AZ820WO</t>
  </si>
  <si>
    <t>AS820BR</t>
  </si>
  <si>
    <t>AS800SN</t>
  </si>
  <si>
    <t>AT820CKBW</t>
  </si>
  <si>
    <t>AJ800SN</t>
  </si>
  <si>
    <t>AXL015RD</t>
  </si>
  <si>
    <t>AXL019RD</t>
  </si>
  <si>
    <t>AJ820WO</t>
  </si>
  <si>
    <t>DIFERENCIA</t>
  </si>
  <si>
    <t>JG100B</t>
  </si>
  <si>
    <t>JH440N</t>
  </si>
  <si>
    <t>JS900B</t>
  </si>
  <si>
    <t>AS820CKBW</t>
  </si>
  <si>
    <t>AL790MS</t>
  </si>
  <si>
    <t>JS367WH</t>
  </si>
  <si>
    <t>BB5PK</t>
  </si>
  <si>
    <t>WI801C</t>
  </si>
  <si>
    <t>SU105YE</t>
  </si>
  <si>
    <t>SU105BL</t>
  </si>
  <si>
    <t>VN350</t>
  </si>
  <si>
    <t>VA350</t>
  </si>
  <si>
    <t>SOMEX011RD</t>
  </si>
  <si>
    <t>SOMEX001BK</t>
  </si>
  <si>
    <t>SOMEX155NA</t>
  </si>
  <si>
    <t>SOMEX003BK</t>
  </si>
  <si>
    <t>SOMEX005BK</t>
  </si>
  <si>
    <t>AS820CKBK</t>
  </si>
  <si>
    <t>AS820WO</t>
  </si>
  <si>
    <t>AT820WO</t>
  </si>
  <si>
    <t>AS800BLP</t>
  </si>
  <si>
    <t>AS820CKBL</t>
  </si>
  <si>
    <t>AT820BR</t>
  </si>
  <si>
    <t>JS900SLV</t>
  </si>
  <si>
    <t>SOMEX021BR</t>
  </si>
  <si>
    <t>SOMEX151NA</t>
  </si>
  <si>
    <t>SOMEX015RD</t>
  </si>
  <si>
    <t>DS220BL</t>
  </si>
  <si>
    <t>JH440S</t>
  </si>
  <si>
    <t>AVGT412VHTOB</t>
  </si>
  <si>
    <t>AAAK30</t>
  </si>
  <si>
    <t>AAAK20T</t>
  </si>
  <si>
    <t xml:space="preserve">AAAK20 </t>
  </si>
  <si>
    <t>SOMEX095RD</t>
  </si>
  <si>
    <t>TOTAL</t>
  </si>
  <si>
    <t>AA-015-FX</t>
  </si>
  <si>
    <t>AA-AK-20</t>
  </si>
  <si>
    <t>AA-AK-20T</t>
  </si>
  <si>
    <t>AA-AK-30</t>
  </si>
  <si>
    <t>AA-AK-30T</t>
  </si>
  <si>
    <t>AA-RNDL-001</t>
  </si>
  <si>
    <t>AH-10</t>
  </si>
  <si>
    <t>AH-10CE</t>
  </si>
  <si>
    <t>AH-50</t>
  </si>
  <si>
    <t>AHT-10CE</t>
  </si>
  <si>
    <t>AJ-800-BK</t>
  </si>
  <si>
    <t>AJ-800-SN</t>
  </si>
  <si>
    <t>AJ-820-BR</t>
  </si>
  <si>
    <t>AL-1000-BK</t>
  </si>
  <si>
    <t>AL-1055-MOG</t>
  </si>
  <si>
    <t>AL-790-BR</t>
  </si>
  <si>
    <t>AL-790-MS</t>
  </si>
  <si>
    <t>AL-790-WO</t>
  </si>
  <si>
    <t>AL-820-MS</t>
  </si>
  <si>
    <t>AL-820-WO</t>
  </si>
  <si>
    <t>AP-800-NA</t>
  </si>
  <si>
    <t>AP-800-SN</t>
  </si>
  <si>
    <t>AP-820-BR</t>
  </si>
  <si>
    <t>AP-820-CKBW</t>
  </si>
  <si>
    <t>AP-820-WO</t>
  </si>
  <si>
    <t>APJ-820-BR</t>
  </si>
  <si>
    <t>APJ-820-WO</t>
  </si>
  <si>
    <t>AS-1020-BR</t>
  </si>
  <si>
    <t>AS-1020-WO</t>
  </si>
  <si>
    <t>AS-720-BK</t>
  </si>
  <si>
    <t>AS-720-SN</t>
  </si>
  <si>
    <t>AS-754-3/4-BK</t>
  </si>
  <si>
    <t>AS-754-3/4-MBL</t>
  </si>
  <si>
    <t>AS-754-BK</t>
  </si>
  <si>
    <t>AS-800-BK</t>
  </si>
  <si>
    <t>AS-800-BLP</t>
  </si>
  <si>
    <t>AS-800-RD</t>
  </si>
  <si>
    <t>AS-800-SN</t>
  </si>
  <si>
    <t>AS-820-BR</t>
  </si>
  <si>
    <t>AS-820-CKBK</t>
  </si>
  <si>
    <t>AS-820-CKBL</t>
  </si>
  <si>
    <t>AS-820-CKBW</t>
  </si>
  <si>
    <t>AS-820-WO</t>
  </si>
  <si>
    <t>AT-800-MTGN</t>
  </si>
  <si>
    <t xml:space="preserve">Costo </t>
  </si>
  <si>
    <t>Producto</t>
  </si>
  <si>
    <t>USD</t>
  </si>
  <si>
    <t>AT-800-RD</t>
  </si>
  <si>
    <t>AT-820-BR</t>
  </si>
  <si>
    <t>AT-820-CKBW</t>
  </si>
  <si>
    <t>AT-820-WO</t>
  </si>
  <si>
    <t>AV-CB</t>
  </si>
  <si>
    <t>AV-GT-412-VHT-</t>
  </si>
  <si>
    <t>AV-GTI-18</t>
  </si>
  <si>
    <t>AV-HW-12</t>
  </si>
  <si>
    <t>AV-HW-18H</t>
  </si>
  <si>
    <t>AV-HW-212C</t>
  </si>
  <si>
    <t>AV-SP-112VHT</t>
  </si>
  <si>
    <t>AV-SP-12/20H</t>
  </si>
  <si>
    <t>AV-SP-12/20RTH</t>
  </si>
  <si>
    <t>AV-SP-6H</t>
  </si>
  <si>
    <t>AV-SP-6HU</t>
  </si>
  <si>
    <t>AV-SPI-12/20</t>
  </si>
  <si>
    <t>AV-SPI-12/20 RTH</t>
  </si>
  <si>
    <t>AV-SPI-12/20RT</t>
  </si>
  <si>
    <t>AV-SPI-44</t>
  </si>
  <si>
    <t>AV-SPI-6</t>
  </si>
  <si>
    <t>AV-SPI-6U</t>
  </si>
  <si>
    <t>AV-VDI</t>
  </si>
  <si>
    <t>AXL-001-BK</t>
  </si>
  <si>
    <t>AXL-003-BK</t>
  </si>
  <si>
    <t>AXL-004-BK</t>
  </si>
  <si>
    <t>AXL-005-BK</t>
  </si>
  <si>
    <t>AXL-009-BK</t>
  </si>
  <si>
    <t>AXL-011-RD</t>
  </si>
  <si>
    <t>AXL-015-RD</t>
  </si>
  <si>
    <t>AXL-019-RD</t>
  </si>
  <si>
    <t>AXL-065-BK</t>
  </si>
  <si>
    <t>AXL-151-NA</t>
  </si>
  <si>
    <t>AXL-155-NA</t>
  </si>
  <si>
    <t>AZ-800-SN</t>
  </si>
  <si>
    <t>AZ-800-SRL</t>
  </si>
  <si>
    <t>AZ-820-BR</t>
  </si>
  <si>
    <t>AZ-820-WO</t>
  </si>
  <si>
    <t>BA-115-HP</t>
  </si>
  <si>
    <t>BB-5BK</t>
  </si>
  <si>
    <t>BB-5MBL</t>
  </si>
  <si>
    <t>BB-5PK</t>
  </si>
  <si>
    <t>BP-110-BK</t>
  </si>
  <si>
    <t>BP-120-BK</t>
  </si>
  <si>
    <t>BS-1BL</t>
  </si>
  <si>
    <t>BS-5BK</t>
  </si>
  <si>
    <t>BS-5MBL</t>
  </si>
  <si>
    <t>BS-5PK</t>
  </si>
  <si>
    <t>BS-5RDL</t>
  </si>
  <si>
    <t>BS-5SB</t>
  </si>
  <si>
    <t>BS-DIY</t>
  </si>
  <si>
    <t>BT-5MBL</t>
  </si>
  <si>
    <t>BT-5PK</t>
  </si>
  <si>
    <t>BV-760-V</t>
  </si>
  <si>
    <t>BV-780</t>
  </si>
  <si>
    <t>BV-780-1/4</t>
  </si>
  <si>
    <t>BV-780-BF</t>
  </si>
  <si>
    <t>BV-780-C</t>
  </si>
  <si>
    <t>BV-885</t>
  </si>
  <si>
    <t>CC-001-N</t>
  </si>
  <si>
    <t>CC-002-NOVET</t>
  </si>
  <si>
    <t>CC-003</t>
  </si>
  <si>
    <t>CD-200-B0</t>
  </si>
  <si>
    <t>CD-300-KIT</t>
  </si>
  <si>
    <t>CD-305-KIT</t>
  </si>
  <si>
    <t>CD-310-BG0</t>
  </si>
  <si>
    <t>CD-400-C22</t>
  </si>
  <si>
    <t>CG-010-B</t>
  </si>
  <si>
    <t>CG-010-BAJO</t>
  </si>
  <si>
    <t>CG-010-C</t>
  </si>
  <si>
    <t>CG-010-E</t>
  </si>
  <si>
    <t>CG-010-JHONSON</t>
  </si>
  <si>
    <t>CG-010-LOGO</t>
  </si>
  <si>
    <t>CG-010-LUCI-3/4</t>
  </si>
  <si>
    <t>CG-010-LUCIDA</t>
  </si>
  <si>
    <t>CG-010-RIV</t>
  </si>
  <si>
    <t>CG-020-BAJO-VIOL</t>
  </si>
  <si>
    <t>CG-400-D</t>
  </si>
  <si>
    <t>CG-400-E</t>
  </si>
  <si>
    <t>CI-100-10</t>
  </si>
  <si>
    <t>CI-150-10</t>
  </si>
  <si>
    <t>CI-200-20</t>
  </si>
  <si>
    <t>CI-350-01</t>
  </si>
  <si>
    <t>CI-350-P12</t>
  </si>
  <si>
    <t>CI-350-P6</t>
  </si>
  <si>
    <t>CI-370-20-BL</t>
  </si>
  <si>
    <t>CI-370-20BR</t>
  </si>
  <si>
    <t>CI-370-20CL</t>
  </si>
  <si>
    <t>CI-370-20G</t>
  </si>
  <si>
    <t>CI-370-20R</t>
  </si>
  <si>
    <t>CI-390-10BK-BL</t>
  </si>
  <si>
    <t>CI-390-10BK-GY</t>
  </si>
  <si>
    <t>CI-390-10BK-RD</t>
  </si>
  <si>
    <t>CI-390-10BL-BK</t>
  </si>
  <si>
    <t>CI-390-10BN-YE</t>
  </si>
  <si>
    <t>CI-390-20BK-BL</t>
  </si>
  <si>
    <t>CI-390-20BK-GY</t>
  </si>
  <si>
    <t>CI-390-20BK-RD</t>
  </si>
  <si>
    <t>CI-390-20BL-BK</t>
  </si>
  <si>
    <t>CI-390-20BN-YE</t>
  </si>
  <si>
    <t>CI-390-20RD-BK</t>
  </si>
  <si>
    <t>CI-397-20BN-YE</t>
  </si>
  <si>
    <t>CK-400-61</t>
  </si>
  <si>
    <t>CK-400-76</t>
  </si>
  <si>
    <t>CLA-BWS/3</t>
  </si>
  <si>
    <t>CLA-HW10</t>
  </si>
  <si>
    <t>CLA-HW12</t>
  </si>
  <si>
    <t>CLA-RT100/12</t>
  </si>
  <si>
    <t>CLA-RT63/12</t>
  </si>
  <si>
    <t>CLA-RT80/12</t>
  </si>
  <si>
    <t>CLA-S100/12</t>
  </si>
  <si>
    <t>CLA-S63/12</t>
  </si>
  <si>
    <t>CLA-S80/12</t>
  </si>
  <si>
    <t>CLA-ST100/12</t>
  </si>
  <si>
    <t>CLA-ST63/12</t>
  </si>
  <si>
    <t>CLA-ST80/12</t>
  </si>
  <si>
    <t>CLA-SW12</t>
  </si>
  <si>
    <t>CM-180-20</t>
  </si>
  <si>
    <t>CM-370-20</t>
  </si>
  <si>
    <t>CM-390-20BK-RD</t>
  </si>
  <si>
    <t>CM-390-20BK-GY</t>
  </si>
  <si>
    <t>CRU-GTGTR1</t>
  </si>
  <si>
    <t>CS-390-10</t>
  </si>
  <si>
    <t>CS-390-50</t>
  </si>
  <si>
    <t>CSG-10</t>
  </si>
  <si>
    <t>CV-015</t>
  </si>
  <si>
    <t>CW-014-TP</t>
  </si>
  <si>
    <t>DA-H20-10</t>
  </si>
  <si>
    <t>DA-H20-12</t>
  </si>
  <si>
    <t>DA-H20-13</t>
  </si>
  <si>
    <t>DA-H20-14</t>
  </si>
  <si>
    <t>DA-H20-14W</t>
  </si>
  <si>
    <t>DA-H20-16</t>
  </si>
  <si>
    <t>DA-H20-20</t>
  </si>
  <si>
    <t>DA-H20-22</t>
  </si>
  <si>
    <t>DA-H20-24</t>
  </si>
  <si>
    <t>DC-314-H</t>
  </si>
  <si>
    <t>DC-316-C</t>
  </si>
  <si>
    <t>DC-318-CR</t>
  </si>
  <si>
    <t>DC-320-R</t>
  </si>
  <si>
    <t>DH BGO</t>
  </si>
  <si>
    <t>DH CGA 1</t>
  </si>
  <si>
    <t>DH CGA 2</t>
  </si>
  <si>
    <t>DH-001</t>
  </si>
  <si>
    <t>DH-205</t>
  </si>
  <si>
    <t>DH-207</t>
  </si>
  <si>
    <t>DH-301</t>
  </si>
  <si>
    <t>DH-302</t>
  </si>
  <si>
    <t>DH-307</t>
  </si>
  <si>
    <t>DH-308</t>
  </si>
  <si>
    <t>DH-308-D</t>
  </si>
  <si>
    <t>DH-631</t>
  </si>
  <si>
    <t>DH-634</t>
  </si>
  <si>
    <t>DH-635</t>
  </si>
  <si>
    <t>DH-638</t>
  </si>
  <si>
    <t>DK-040-N</t>
  </si>
  <si>
    <t>DK-300-5A</t>
  </si>
  <si>
    <t>DK-300-5B</t>
  </si>
  <si>
    <t>DK-300-737</t>
  </si>
  <si>
    <t>DP 320</t>
  </si>
  <si>
    <t>DP-050-6B</t>
  </si>
  <si>
    <t>DP-050-8B</t>
  </si>
  <si>
    <t>DP-110</t>
  </si>
  <si>
    <t>DP-117</t>
  </si>
  <si>
    <t>DP-119</t>
  </si>
  <si>
    <t>DP-140-B</t>
  </si>
  <si>
    <t>DP-140-BL</t>
  </si>
  <si>
    <t>DP-140-R</t>
  </si>
  <si>
    <t>DP-140-W</t>
  </si>
  <si>
    <t>DP-140-Y</t>
  </si>
  <si>
    <t>DP-220</t>
  </si>
  <si>
    <t>DP-220-BUR</t>
  </si>
  <si>
    <t>DP-410-11</t>
  </si>
  <si>
    <t>DP-410-11-BUR</t>
  </si>
  <si>
    <t>DP-420-13/14</t>
  </si>
  <si>
    <t>DP-420-6/8</t>
  </si>
  <si>
    <t>DS-005</t>
  </si>
  <si>
    <t>DS-010-R</t>
  </si>
  <si>
    <t>DS-020</t>
  </si>
  <si>
    <t>DS-120-BK</t>
  </si>
  <si>
    <t>DS-120-BL</t>
  </si>
  <si>
    <t>DS-120-RD</t>
  </si>
  <si>
    <t>DS-120-SRL</t>
  </si>
  <si>
    <t>DS-220-BL</t>
  </si>
  <si>
    <t>DS-220-SRL</t>
  </si>
  <si>
    <t>FG-16</t>
  </si>
  <si>
    <t>FG-17</t>
  </si>
  <si>
    <t>FX-010</t>
  </si>
  <si>
    <t>FX-020</t>
  </si>
  <si>
    <t>FX-100</t>
  </si>
  <si>
    <t>FX-110</t>
  </si>
  <si>
    <t>FX-200</t>
  </si>
  <si>
    <t>FX-600</t>
  </si>
  <si>
    <t>FX-700</t>
  </si>
  <si>
    <t>HPK-GR-CD1</t>
  </si>
  <si>
    <t>HPK-LP-CD1</t>
  </si>
  <si>
    <t>HPK-MC-CD1</t>
  </si>
  <si>
    <t>HPK-MF-CD1</t>
  </si>
  <si>
    <t>HX1000</t>
  </si>
  <si>
    <t>JA-010-G</t>
  </si>
  <si>
    <t>JA-015</t>
  </si>
  <si>
    <t>JA-015-AR</t>
  </si>
  <si>
    <t>JA-030-R</t>
  </si>
  <si>
    <t>Últ.Costo</t>
  </si>
  <si>
    <t>JB-24-BK</t>
  </si>
  <si>
    <t>JB-24-F-NA</t>
  </si>
  <si>
    <t>JC-150-12</t>
  </si>
  <si>
    <t>JD-06-12</t>
  </si>
  <si>
    <t>JG-030-N</t>
  </si>
  <si>
    <t>JG-100-B</t>
  </si>
  <si>
    <t>JG-100-BL</t>
  </si>
  <si>
    <t>JG-100-NA</t>
  </si>
  <si>
    <t>JG-100-PK</t>
  </si>
  <si>
    <t>JG-100-R</t>
  </si>
  <si>
    <t>JG-100-SBL</t>
  </si>
  <si>
    <t>JG-100-SRD</t>
  </si>
  <si>
    <t>JG-100-WL</t>
  </si>
  <si>
    <t>JG-50-NA</t>
  </si>
  <si>
    <t>JG-608-NAT</t>
  </si>
  <si>
    <t>JG-610-BL</t>
  </si>
  <si>
    <t>JG-610-CE-NA</t>
  </si>
  <si>
    <t>JG-610-N</t>
  </si>
  <si>
    <t>JG-620-CEB</t>
  </si>
  <si>
    <t>JG-620-CES</t>
  </si>
  <si>
    <t>JG-620-CEW</t>
  </si>
  <si>
    <t>JG-624-N</t>
  </si>
  <si>
    <t>JG-642-C</t>
  </si>
  <si>
    <t>JG-650-TBL</t>
  </si>
  <si>
    <t>JG-670-N</t>
  </si>
  <si>
    <t>JG-672-E</t>
  </si>
  <si>
    <t>JG-702-CE</t>
  </si>
  <si>
    <t>JG-D10-12N</t>
  </si>
  <si>
    <t>JG-D10-N</t>
  </si>
  <si>
    <t>JG-D30-N</t>
  </si>
  <si>
    <t>JG-IT2</t>
  </si>
  <si>
    <t>JG-KIT-BL</t>
  </si>
  <si>
    <t>JG-TR1-L</t>
  </si>
  <si>
    <t>JH-100-S</t>
  </si>
  <si>
    <t>JH-100-WNB</t>
  </si>
  <si>
    <t>JH-440-C</t>
  </si>
  <si>
    <t>JH-440-N</t>
  </si>
  <si>
    <t>JH-440-S</t>
  </si>
  <si>
    <t>JJ-200-VS</t>
  </si>
  <si>
    <t>JJ-330-STBK</t>
  </si>
  <si>
    <t>JJ-330-STG</t>
  </si>
  <si>
    <t>JJ-335-STBK</t>
  </si>
  <si>
    <t>JJ-336-STG</t>
  </si>
  <si>
    <t>JJ-850S</t>
  </si>
  <si>
    <t>JL-750-BK</t>
  </si>
  <si>
    <t>JL-750-PRL</t>
  </si>
  <si>
    <t>JL-750-SN</t>
  </si>
  <si>
    <t>JR-200-B</t>
  </si>
  <si>
    <t>JR-200-M</t>
  </si>
  <si>
    <t>JR-200-S</t>
  </si>
  <si>
    <t>JR-550</t>
  </si>
  <si>
    <t>JR-550-FEN</t>
  </si>
  <si>
    <t>JS-330-STG</t>
  </si>
  <si>
    <t>JS-330-STGD</t>
  </si>
  <si>
    <t>JS-367-BK</t>
  </si>
  <si>
    <t>JS-367-WH</t>
  </si>
  <si>
    <t>JS-500-SN</t>
  </si>
  <si>
    <t>JS-900-B</t>
  </si>
  <si>
    <t>JS-900-S</t>
  </si>
  <si>
    <t>JS-900-SLV</t>
  </si>
  <si>
    <t>JS-900-WNB</t>
  </si>
  <si>
    <t>LG KIT</t>
  </si>
  <si>
    <t>LG-510</t>
  </si>
  <si>
    <t>LG-510-1/2</t>
  </si>
  <si>
    <t>LG-510-1/4</t>
  </si>
  <si>
    <t>LG-510-3/4</t>
  </si>
  <si>
    <t>LG-520</t>
  </si>
  <si>
    <t>LG-540</t>
  </si>
  <si>
    <t>LG-BQ1</t>
  </si>
  <si>
    <t>LG-BQ1-E</t>
  </si>
  <si>
    <t>LG-BQ2-E</t>
  </si>
  <si>
    <t>LG-BS1-E</t>
  </si>
  <si>
    <t>LG-RQ1</t>
  </si>
  <si>
    <t>LG-RQ2</t>
  </si>
  <si>
    <t>LG-RQ2-E</t>
  </si>
  <si>
    <t>LH-204-BR</t>
  </si>
  <si>
    <t>LH-304T-CVS</t>
  </si>
  <si>
    <t>LH-600-BK</t>
  </si>
  <si>
    <t>LK-2</t>
  </si>
  <si>
    <t>MLA-02</t>
  </si>
  <si>
    <t>MLEC-02</t>
  </si>
  <si>
    <t>MLEC-03</t>
  </si>
  <si>
    <t>MLK-01</t>
  </si>
  <si>
    <t>MLK-02</t>
  </si>
  <si>
    <t>MLK-03</t>
  </si>
  <si>
    <t>MLK-06</t>
  </si>
  <si>
    <t>MLK-07</t>
  </si>
  <si>
    <t>MLK-08</t>
  </si>
  <si>
    <t>MLK-09</t>
  </si>
  <si>
    <t>MLK-10</t>
  </si>
  <si>
    <t>MLK-12</t>
  </si>
  <si>
    <t>MLR-001</t>
  </si>
  <si>
    <t>MLR-001-MANITA</t>
  </si>
  <si>
    <t>MLSE03</t>
  </si>
  <si>
    <t>MLSAXG01</t>
  </si>
  <si>
    <t>MUS-M-10ATB</t>
  </si>
  <si>
    <t>MUS-M-10-ATR</t>
  </si>
  <si>
    <t>MUS-M-11</t>
  </si>
  <si>
    <t>MUS-M-12</t>
  </si>
  <si>
    <t>MUS-T-22</t>
  </si>
  <si>
    <t>MUST-T-21</t>
  </si>
  <si>
    <t>MUST-T-30</t>
  </si>
  <si>
    <t>PF-073-0100-400</t>
  </si>
  <si>
    <t>PF-073-0130-400</t>
  </si>
  <si>
    <t>PF-073-0150-406</t>
  </si>
  <si>
    <t>PF-073-0250-001</t>
  </si>
  <si>
    <t>PF-073-0250-006</t>
  </si>
  <si>
    <t>PF-073-0250-406</t>
  </si>
  <si>
    <t>PF-073-2060-403</t>
  </si>
  <si>
    <t>PF-073-2250-403</t>
  </si>
  <si>
    <t>PF-073-3150-403</t>
  </si>
  <si>
    <t>PF-073-3150-406</t>
  </si>
  <si>
    <t>PF-073-3250-406</t>
  </si>
  <si>
    <t>PF-073-7250-06</t>
  </si>
  <si>
    <t>PF-073-7350-006</t>
  </si>
  <si>
    <t>PF-099-0401-001</t>
  </si>
  <si>
    <t>PF-099-0401-003</t>
  </si>
  <si>
    <t>PF-099-0401-004</t>
  </si>
  <si>
    <t>PF-099-0521-100</t>
  </si>
  <si>
    <t>PF-099-2411-001</t>
  </si>
  <si>
    <t>PF-099-2411-002</t>
  </si>
  <si>
    <t>PF-099-2411-003</t>
  </si>
  <si>
    <t>PF-099-2411-004</t>
  </si>
  <si>
    <t>PG-012</t>
  </si>
  <si>
    <t>PG-013</t>
  </si>
  <si>
    <t>PG-013-A</t>
  </si>
  <si>
    <t>PG-013-U</t>
  </si>
  <si>
    <t>PG-016</t>
  </si>
  <si>
    <t>PG-018</t>
  </si>
  <si>
    <t>PG-019</t>
  </si>
  <si>
    <t>PG-042</t>
  </si>
  <si>
    <t>PG-117</t>
  </si>
  <si>
    <t>PG-120</t>
  </si>
  <si>
    <t>PG-330-0</t>
  </si>
  <si>
    <t>PG-330-1</t>
  </si>
  <si>
    <t>PG-330-2</t>
  </si>
  <si>
    <t>PG-330-7</t>
  </si>
  <si>
    <t>PG-335-0</t>
  </si>
  <si>
    <t>PG-335-1</t>
  </si>
  <si>
    <t>PG-345-0</t>
  </si>
  <si>
    <t>PG-345-1</t>
  </si>
  <si>
    <t>PG-362-BK</t>
  </si>
  <si>
    <t>PG-362-OWH</t>
  </si>
  <si>
    <t>PG-362-SHL</t>
  </si>
  <si>
    <t>PG-362-WH</t>
  </si>
  <si>
    <t>PG-363-BK</t>
  </si>
  <si>
    <t>PG-363-BL</t>
  </si>
  <si>
    <t>PG-363-GN</t>
  </si>
  <si>
    <t>PG-363-PR</t>
  </si>
  <si>
    <t>PG-370-B</t>
  </si>
  <si>
    <t>PG-370-T</t>
  </si>
  <si>
    <t>PG-373</t>
  </si>
  <si>
    <t>PG-373-B</t>
  </si>
  <si>
    <t>PG-376-B</t>
  </si>
  <si>
    <t>PG-376-W</t>
  </si>
  <si>
    <t>PG-506</t>
  </si>
  <si>
    <t>PG-507</t>
  </si>
  <si>
    <t>PG-508</t>
  </si>
  <si>
    <t>PG-600</t>
  </si>
  <si>
    <t>PG-605</t>
  </si>
  <si>
    <t>PG-610-H</t>
  </si>
  <si>
    <t>PG-610-T</t>
  </si>
  <si>
    <t>PG-612-H</t>
  </si>
  <si>
    <t>PG-612-M</t>
  </si>
  <si>
    <t>PG-612-T</t>
  </si>
  <si>
    <t xml:space="preserve"> </t>
  </si>
  <si>
    <t>PG-613-H</t>
  </si>
  <si>
    <t>PG-614-H</t>
  </si>
  <si>
    <t>PG-614-M</t>
  </si>
  <si>
    <t>PG-614-T</t>
  </si>
  <si>
    <t>PG-615-H</t>
  </si>
  <si>
    <t>PG-615-M</t>
  </si>
  <si>
    <t>PG-615-T</t>
  </si>
  <si>
    <t>PG-623-L</t>
  </si>
  <si>
    <t>PG-623-M</t>
  </si>
  <si>
    <t>PG-623-S</t>
  </si>
  <si>
    <t>PG-700</t>
  </si>
  <si>
    <t>PG-716</t>
  </si>
  <si>
    <t>PG-724</t>
  </si>
  <si>
    <t>PG-736</t>
  </si>
  <si>
    <t>PG-750</t>
  </si>
  <si>
    <t>PG-801</t>
  </si>
  <si>
    <t>PG-900-XL</t>
  </si>
  <si>
    <t>PG-910-L</t>
  </si>
  <si>
    <t>PG-910-XL</t>
  </si>
  <si>
    <t>PG-920-L</t>
  </si>
  <si>
    <t>PG-920-M</t>
  </si>
  <si>
    <t>PG-920-ML</t>
  </si>
  <si>
    <t>PG-950</t>
  </si>
  <si>
    <t>PH-001</t>
  </si>
  <si>
    <t>PP CGA 10</t>
  </si>
  <si>
    <t>PPCGA 11</t>
  </si>
  <si>
    <t>PV-005</t>
  </si>
  <si>
    <t>PV-010-CF</t>
  </si>
  <si>
    <t>PV-011-CF</t>
  </si>
  <si>
    <t>PV-011-VF</t>
  </si>
  <si>
    <t>PV-020</t>
  </si>
  <si>
    <t>PV-020-CS</t>
  </si>
  <si>
    <t>PV-020-S</t>
  </si>
  <si>
    <t>PV-020-V</t>
  </si>
  <si>
    <t>PV-114</t>
  </si>
  <si>
    <t>PV-114-B3/4</t>
  </si>
  <si>
    <t>PV-117</t>
  </si>
  <si>
    <t>PV-117-C</t>
  </si>
  <si>
    <t>PV-117-V</t>
  </si>
  <si>
    <t>PV-120</t>
  </si>
  <si>
    <t>PV-120-CF</t>
  </si>
  <si>
    <t>PV-120-VF</t>
  </si>
  <si>
    <t>PV-125</t>
  </si>
  <si>
    <t>PV-125-B</t>
  </si>
  <si>
    <t>PV-125-C</t>
  </si>
  <si>
    <t>PV-125-M</t>
  </si>
  <si>
    <t>PV-140</t>
  </si>
  <si>
    <t>PV-140-S</t>
  </si>
  <si>
    <t>PV-161-C</t>
  </si>
  <si>
    <t>PV-161-V</t>
  </si>
  <si>
    <t>PV-162</t>
  </si>
  <si>
    <t>PV-162-C</t>
  </si>
  <si>
    <t>PV-163</t>
  </si>
  <si>
    <t>PV-164-CR</t>
  </si>
  <si>
    <t>PV-165</t>
  </si>
  <si>
    <t>PV-165-V</t>
  </si>
  <si>
    <t>PV-167</t>
  </si>
  <si>
    <t>PV-167-C</t>
  </si>
  <si>
    <t>PV-167-V</t>
  </si>
  <si>
    <t>PV-168</t>
  </si>
  <si>
    <t>PV-168-C</t>
  </si>
  <si>
    <t>PV-168-V</t>
  </si>
  <si>
    <t>PV-169</t>
  </si>
  <si>
    <t>PV-200</t>
  </si>
  <si>
    <t>PV-303</t>
  </si>
  <si>
    <t>PV-320-D</t>
  </si>
  <si>
    <t>PV-320-L</t>
  </si>
  <si>
    <t>PV-400</t>
  </si>
  <si>
    <t>PV-800</t>
  </si>
  <si>
    <t>PW-201-C</t>
  </si>
  <si>
    <t>PW-215-TP2</t>
  </si>
  <si>
    <t>PW-216-TB</t>
  </si>
  <si>
    <t>PW-218-S</t>
  </si>
  <si>
    <t>PW-219-A</t>
  </si>
  <si>
    <t>PW-220-T</t>
  </si>
  <si>
    <t>RG-32-SN</t>
  </si>
  <si>
    <t>RK0H-05</t>
  </si>
  <si>
    <t>RKS-06-DBL</t>
  </si>
  <si>
    <t>RKS-06-LBL</t>
  </si>
  <si>
    <t>RKS-06-YE</t>
  </si>
  <si>
    <t>SA-100</t>
  </si>
  <si>
    <t>SA-100-BK</t>
  </si>
  <si>
    <t>SA-110</t>
  </si>
  <si>
    <t>SA-115-E</t>
  </si>
  <si>
    <t>SC-101</t>
  </si>
  <si>
    <t>SC-105</t>
  </si>
  <si>
    <t>SC-110</t>
  </si>
  <si>
    <t>SC-201-BK</t>
  </si>
  <si>
    <t>SF-100</t>
  </si>
  <si>
    <t>SG-005</t>
  </si>
  <si>
    <t>SG-038-BK</t>
  </si>
  <si>
    <t>SG-056-BK</t>
  </si>
  <si>
    <t>SG-060-BK</t>
  </si>
  <si>
    <t>SG-095</t>
  </si>
  <si>
    <t>SG-105</t>
  </si>
  <si>
    <t>SM-030</t>
  </si>
  <si>
    <t>SM-030-BL</t>
  </si>
  <si>
    <t>SM-030-PK</t>
  </si>
  <si>
    <t>SM-030-PUR</t>
  </si>
  <si>
    <t>SM-030-Y</t>
  </si>
  <si>
    <t>SM-050</t>
  </si>
  <si>
    <t>SM-051</t>
  </si>
  <si>
    <t>SM-515</t>
  </si>
  <si>
    <t>SM-516-19</t>
  </si>
  <si>
    <t>SO-ARO-AT02</t>
  </si>
  <si>
    <t>SO-CGO80E</t>
  </si>
  <si>
    <t>SO-MEX-001-BK</t>
  </si>
  <si>
    <t>SO-MEX-003-BK</t>
  </si>
  <si>
    <t>SO-MEX-005-BK</t>
  </si>
  <si>
    <t>SO-MEX-009-BK</t>
  </si>
  <si>
    <t>SO-MEX-011-RD</t>
  </si>
  <si>
    <t>SO-MEX-015-RD</t>
  </si>
  <si>
    <t>SO-MEX-019-RD</t>
  </si>
  <si>
    <t>SO-MEX-021-BR</t>
  </si>
  <si>
    <t>SO-MEX-065-BK</t>
  </si>
  <si>
    <t>SO-MEX-075-RD</t>
  </si>
  <si>
    <t>SO-MEX-151-NA</t>
  </si>
  <si>
    <t>SO-MEX-155-NA</t>
  </si>
  <si>
    <t>SO-MEX-KIT750-BK</t>
  </si>
  <si>
    <t>SR-200-BK</t>
  </si>
  <si>
    <t>SR-200-MA</t>
  </si>
  <si>
    <t>SR-200-SN</t>
  </si>
  <si>
    <t>SS-620</t>
  </si>
  <si>
    <t>SU-105-BK</t>
  </si>
  <si>
    <t>SU-105-BL</t>
  </si>
  <si>
    <t>SU-105-GN</t>
  </si>
  <si>
    <t>SU-105-RD</t>
  </si>
  <si>
    <t>SU-105-YE</t>
  </si>
  <si>
    <t>SU-200</t>
  </si>
  <si>
    <t>SV-050</t>
  </si>
  <si>
    <t>TR-GR03</t>
  </si>
  <si>
    <t>TR-VN03</t>
  </si>
  <si>
    <t>VA-350</t>
  </si>
  <si>
    <t>VA-350-15</t>
  </si>
  <si>
    <t>VA-450</t>
  </si>
  <si>
    <t>VA-450-13</t>
  </si>
  <si>
    <t>VA-450-14</t>
  </si>
  <si>
    <t>VA-450-15</t>
  </si>
  <si>
    <t>VB-004-3/4</t>
  </si>
  <si>
    <t>VB-009-3/4</t>
  </si>
  <si>
    <t>VB-015-3/4-BK</t>
  </si>
  <si>
    <t>VC-150</t>
  </si>
  <si>
    <t>VC-450</t>
  </si>
  <si>
    <t>VC-450-1/2</t>
  </si>
  <si>
    <t>VC-450-1/4</t>
  </si>
  <si>
    <t>VC-450-3/4</t>
  </si>
  <si>
    <t>VC-455</t>
  </si>
  <si>
    <t>VC-850</t>
  </si>
  <si>
    <t>VC-850-1/2</t>
  </si>
  <si>
    <t>VC-850-3/4</t>
  </si>
  <si>
    <t>VC-950</t>
  </si>
  <si>
    <t>VE-500-BK</t>
  </si>
  <si>
    <t>VEN 1004</t>
  </si>
  <si>
    <t>VN-150 1/2</t>
  </si>
  <si>
    <t>VN-150-1/8</t>
  </si>
  <si>
    <t>VN-150-3/4</t>
  </si>
  <si>
    <t>VN-350</t>
  </si>
  <si>
    <t>VN-350-1/2</t>
  </si>
  <si>
    <t>VN-350-3/4</t>
  </si>
  <si>
    <t>VN-450</t>
  </si>
  <si>
    <t>VN-450-1/2</t>
  </si>
  <si>
    <t>VN-450-3/4</t>
  </si>
  <si>
    <t>VN-500</t>
  </si>
  <si>
    <t>VN-850-1/2</t>
  </si>
  <si>
    <t>VN-850-3/4</t>
  </si>
  <si>
    <t>VN-950</t>
  </si>
  <si>
    <t>WI-801-C</t>
  </si>
  <si>
    <t>WI-806-FS</t>
  </si>
  <si>
    <t>WI-807-FS</t>
  </si>
  <si>
    <t>WI-815-TP</t>
  </si>
  <si>
    <t>WI-818-S</t>
  </si>
  <si>
    <t>WI-819-A</t>
  </si>
  <si>
    <t>WI-820-T</t>
  </si>
  <si>
    <t>WI-823-FH</t>
  </si>
  <si>
    <t>WI-PBW-001CTIE</t>
  </si>
  <si>
    <t>WI-PBW-116TB</t>
  </si>
  <si>
    <t>AS-KIT-JL750-BK</t>
  </si>
  <si>
    <t>AS-KIT-JL750-SN</t>
  </si>
  <si>
    <t>AS-KIT AXL SN</t>
  </si>
  <si>
    <t>JS-900-WNB-KIT RD</t>
  </si>
  <si>
    <t>AS-800-KIT -RD</t>
  </si>
  <si>
    <t>AZ-800-SRL-KIT</t>
  </si>
  <si>
    <t>PRECIO</t>
  </si>
  <si>
    <t>AVSPI6</t>
  </si>
  <si>
    <t>JR550</t>
  </si>
  <si>
    <t>AXL001BK</t>
  </si>
  <si>
    <t>LG510</t>
  </si>
  <si>
    <t>JGD30N</t>
  </si>
  <si>
    <t>LGRQ2E</t>
  </si>
  <si>
    <t>JJ330STBK</t>
  </si>
  <si>
    <t>AXL011RD</t>
  </si>
  <si>
    <t>AXL003BK</t>
  </si>
  <si>
    <t>SOMEX075RD</t>
  </si>
  <si>
    <t>SM051</t>
  </si>
  <si>
    <t>CASE VACIO</t>
  </si>
  <si>
    <t>SU200</t>
  </si>
  <si>
    <t>LG5101/2</t>
  </si>
  <si>
    <t>AH10CE</t>
  </si>
  <si>
    <t>JH440C</t>
  </si>
  <si>
    <t>AS800RD</t>
  </si>
  <si>
    <t>REPARADAS</t>
  </si>
  <si>
    <t>PZAS</t>
  </si>
  <si>
    <t>LISTA VERDE</t>
  </si>
  <si>
    <t>JG100BL</t>
  </si>
  <si>
    <t>LG540</t>
  </si>
  <si>
    <t>JG608BL</t>
  </si>
  <si>
    <t>AL790BR</t>
  </si>
  <si>
    <t>JS367WO</t>
  </si>
  <si>
    <t>JG100WL</t>
  </si>
  <si>
    <t>VN3503/4</t>
  </si>
  <si>
    <t>VN4503/4</t>
  </si>
  <si>
    <t>DC320R</t>
  </si>
  <si>
    <t>T21</t>
  </si>
  <si>
    <t>CM37020</t>
  </si>
  <si>
    <t>CI10010</t>
  </si>
  <si>
    <t>DP140Y</t>
  </si>
  <si>
    <t>DP140R</t>
  </si>
  <si>
    <t>DP140W</t>
  </si>
  <si>
    <t>WI820T</t>
  </si>
  <si>
    <t>DP119</t>
  </si>
  <si>
    <t>DP117</t>
  </si>
  <si>
    <t>CI39020BKBL</t>
  </si>
  <si>
    <t>CI37020G</t>
  </si>
  <si>
    <t>CI37020CL</t>
  </si>
  <si>
    <t>CI39020BNYE</t>
  </si>
  <si>
    <t>CI37020R</t>
  </si>
  <si>
    <t>CI39020BKRD</t>
  </si>
  <si>
    <t>CM39020BKRD</t>
  </si>
  <si>
    <t>VB0093/4</t>
  </si>
  <si>
    <t>AXL151NA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</si>
</sst>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5" fontId="0" fillId="0" borderId="0" xfId="0" applyNumberFormat="1"/>
    <xf numFmtId="14" fontId="0" fillId="0" borderId="0" xfId="0" applyNumberFormat="1"/>
    <xf numFmtId="0" fontId="0" fillId="2" borderId="0" xfId="0" applyFill="1"/>
    <xf numFmtId="44" fontId="0" fillId="0" borderId="0" xfId="1" applyFont="1"/>
    <xf numFmtId="0" fontId="0" fillId="3" borderId="0" xfId="0" applyFill="1"/>
    <xf numFmtId="15" fontId="0" fillId="3" borderId="0" xfId="0" applyNumberFormat="1" applyFill="1"/>
    <xf numFmtId="0" fontId="2" fillId="3" borderId="0" xfId="0" applyFont="1" applyFill="1"/>
    <xf numFmtId="14" fontId="0" fillId="3" borderId="0" xfId="0" applyNumberFormat="1" applyFill="1"/>
    <xf numFmtId="0" fontId="0" fillId="4" borderId="0" xfId="0" applyFill="1"/>
    <xf numFmtId="15" fontId="0" fillId="4" borderId="0" xfId="0" applyNumberFormat="1" applyFill="1"/>
    <xf numFmtId="14" fontId="0" fillId="4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862AE-9C41-454F-93D1-AEE673DA8301}">
  <dimension ref="A1:L674"/>
  <sheetViews>
    <sheetView tabSelected="1" topLeftCell="A248" zoomScale="170" zoomScaleNormal="170" workbookViewId="0">
      <selection activeCell="D262" sqref="D262"/>
    </sheetView>
  </sheetViews>
  <sheetFormatPr baseColWidth="10" defaultRowHeight="16" x14ac:dyDescent="0.2"/>
  <cols>
    <col min="1" max="1" width="14.6640625" style="9" bestFit="1" customWidth="1"/>
    <col min="2" max="2" width="5.33203125" style="9" bestFit="1" customWidth="1"/>
    <col min="3" max="3" width="7.33203125" style="9" bestFit="1" customWidth="1"/>
    <col min="4" max="4" width="7.83203125" style="9" customWidth="1"/>
    <col min="5" max="5" width="12.1640625" customWidth="1"/>
    <col min="6" max="6" width="13.33203125" style="5" bestFit="1" customWidth="1"/>
    <col min="7" max="7" width="5.33203125" style="5" bestFit="1" customWidth="1"/>
    <col min="8" max="8" width="8.1640625" style="5" bestFit="1" customWidth="1"/>
    <col min="9" max="9" width="11.6640625" style="5" bestFit="1" customWidth="1"/>
    <col min="11" max="11" width="16.83203125" customWidth="1"/>
    <col min="12" max="12" width="10.83203125" style="4"/>
  </cols>
  <sheetData>
    <row r="1" spans="1:12" x14ac:dyDescent="0.2">
      <c r="A1" s="9" t="s">
        <v>0</v>
      </c>
    </row>
    <row r="3" spans="1:12" x14ac:dyDescent="0.2">
      <c r="K3" t="s">
        <v>98</v>
      </c>
      <c r="L3" s="4">
        <v>61.6</v>
      </c>
    </row>
    <row r="4" spans="1:12" x14ac:dyDescent="0.2">
      <c r="K4" t="s">
        <v>99</v>
      </c>
      <c r="L4" s="4">
        <v>193.56</v>
      </c>
    </row>
    <row r="5" spans="1:12" x14ac:dyDescent="0.2">
      <c r="A5" s="9" t="s">
        <v>1</v>
      </c>
      <c r="F5" s="5" t="s">
        <v>714</v>
      </c>
      <c r="K5" t="s">
        <v>100</v>
      </c>
      <c r="L5" s="4">
        <v>170.38</v>
      </c>
    </row>
    <row r="6" spans="1:12" x14ac:dyDescent="0.2">
      <c r="K6" t="s">
        <v>101</v>
      </c>
      <c r="L6" s="4">
        <v>228.6</v>
      </c>
    </row>
    <row r="7" spans="1:12" x14ac:dyDescent="0.2">
      <c r="A7" s="10">
        <v>43160</v>
      </c>
      <c r="F7" s="6"/>
      <c r="K7" t="s">
        <v>102</v>
      </c>
      <c r="L7" s="4">
        <v>302.95999999999998</v>
      </c>
    </row>
    <row r="8" spans="1:12" x14ac:dyDescent="0.2">
      <c r="B8" s="9" t="s">
        <v>715</v>
      </c>
      <c r="C8" s="9" t="s">
        <v>696</v>
      </c>
      <c r="D8" s="9" t="s">
        <v>97</v>
      </c>
      <c r="G8" s="5" t="s">
        <v>715</v>
      </c>
      <c r="H8" s="5" t="s">
        <v>696</v>
      </c>
      <c r="I8" s="5" t="s">
        <v>97</v>
      </c>
      <c r="K8" t="s">
        <v>103</v>
      </c>
      <c r="L8" s="4">
        <v>52.01</v>
      </c>
    </row>
    <row r="9" spans="1:12" x14ac:dyDescent="0.2">
      <c r="A9" s="9" t="s">
        <v>2</v>
      </c>
      <c r="B9" s="9">
        <v>1</v>
      </c>
      <c r="C9" s="9">
        <v>92.89</v>
      </c>
      <c r="D9" s="9">
        <f>C9*B9</f>
        <v>92.89</v>
      </c>
      <c r="F9" s="5" t="s">
        <v>14</v>
      </c>
      <c r="G9" s="5">
        <v>3</v>
      </c>
      <c r="H9" s="5">
        <v>94.12</v>
      </c>
      <c r="I9" s="5">
        <f>H9*G9</f>
        <v>282.36</v>
      </c>
      <c r="K9" t="s">
        <v>104</v>
      </c>
      <c r="L9" s="4">
        <v>78.48</v>
      </c>
    </row>
    <row r="10" spans="1:12" x14ac:dyDescent="0.2">
      <c r="A10" s="9" t="s">
        <v>3</v>
      </c>
      <c r="B10" s="9">
        <v>8</v>
      </c>
      <c r="C10" s="9">
        <v>130.44999999999999</v>
      </c>
      <c r="D10" s="9">
        <f t="shared" ref="D10:D56" si="0">C10*B10</f>
        <v>1043.5999999999999</v>
      </c>
      <c r="F10" s="5" t="s">
        <v>51</v>
      </c>
      <c r="G10" s="5">
        <v>1</v>
      </c>
      <c r="H10" s="5">
        <v>91.03</v>
      </c>
      <c r="I10" s="5">
        <f t="shared" ref="I10:I42" si="1">H10*G10</f>
        <v>91.03</v>
      </c>
      <c r="K10" t="s">
        <v>105</v>
      </c>
      <c r="L10" s="4">
        <v>92.68</v>
      </c>
    </row>
    <row r="11" spans="1:12" x14ac:dyDescent="0.2">
      <c r="A11" s="9" t="s">
        <v>4</v>
      </c>
      <c r="B11" s="9">
        <v>4</v>
      </c>
      <c r="C11" s="9">
        <v>87.72</v>
      </c>
      <c r="D11" s="9">
        <f t="shared" si="0"/>
        <v>350.88</v>
      </c>
      <c r="F11" s="5" t="s">
        <v>22</v>
      </c>
      <c r="G11" s="5">
        <v>3</v>
      </c>
      <c r="H11" s="7">
        <v>38.1</v>
      </c>
      <c r="I11" s="5">
        <f t="shared" si="1"/>
        <v>114.30000000000001</v>
      </c>
      <c r="K11" t="s">
        <v>106</v>
      </c>
      <c r="L11" s="4">
        <v>85.76</v>
      </c>
    </row>
    <row r="12" spans="1:12" x14ac:dyDescent="0.2">
      <c r="A12" s="9" t="s">
        <v>5</v>
      </c>
      <c r="B12" s="9">
        <v>2</v>
      </c>
      <c r="C12" s="9">
        <v>85.7</v>
      </c>
      <c r="D12" s="9">
        <f t="shared" si="0"/>
        <v>171.4</v>
      </c>
      <c r="F12" s="5" t="s">
        <v>21</v>
      </c>
      <c r="G12" s="5">
        <v>3</v>
      </c>
      <c r="H12" s="7">
        <v>38.1</v>
      </c>
      <c r="I12" s="5">
        <f t="shared" si="1"/>
        <v>114.30000000000001</v>
      </c>
      <c r="K12" t="s">
        <v>107</v>
      </c>
      <c r="L12" s="4">
        <v>94.12</v>
      </c>
    </row>
    <row r="13" spans="1:12" x14ac:dyDescent="0.2">
      <c r="A13" s="9" t="s">
        <v>6</v>
      </c>
      <c r="B13" s="9">
        <v>1</v>
      </c>
      <c r="C13" s="9">
        <v>76.2</v>
      </c>
      <c r="D13" s="9">
        <f t="shared" si="0"/>
        <v>76.2</v>
      </c>
      <c r="F13" s="5" t="s">
        <v>700</v>
      </c>
      <c r="G13" s="5">
        <v>2</v>
      </c>
      <c r="H13" s="5">
        <v>32.97</v>
      </c>
      <c r="I13" s="5">
        <f t="shared" si="1"/>
        <v>65.94</v>
      </c>
      <c r="K13" t="s">
        <v>108</v>
      </c>
      <c r="L13" s="4">
        <v>86.96</v>
      </c>
    </row>
    <row r="14" spans="1:12" x14ac:dyDescent="0.2">
      <c r="A14" s="9" t="s">
        <v>7</v>
      </c>
      <c r="B14" s="9">
        <v>1</v>
      </c>
      <c r="C14" s="9">
        <v>189.59</v>
      </c>
      <c r="D14" s="9">
        <f t="shared" si="0"/>
        <v>189.59</v>
      </c>
      <c r="F14" s="5" t="s">
        <v>24</v>
      </c>
      <c r="G14" s="5">
        <v>4</v>
      </c>
      <c r="H14" s="5">
        <v>63.7</v>
      </c>
      <c r="I14" s="5">
        <f t="shared" si="1"/>
        <v>254.8</v>
      </c>
      <c r="K14" t="s">
        <v>109</v>
      </c>
      <c r="L14" s="4">
        <v>85.15</v>
      </c>
    </row>
    <row r="15" spans="1:12" x14ac:dyDescent="0.2">
      <c r="A15" s="9" t="s">
        <v>8</v>
      </c>
      <c r="B15" s="9">
        <v>1</v>
      </c>
      <c r="C15" s="9">
        <v>137.30000000000001</v>
      </c>
      <c r="D15" s="9">
        <f t="shared" si="0"/>
        <v>137.30000000000001</v>
      </c>
      <c r="F15" s="5" t="s">
        <v>52</v>
      </c>
      <c r="G15" s="5">
        <v>3</v>
      </c>
      <c r="H15" s="5">
        <v>69.55</v>
      </c>
      <c r="I15" s="5">
        <f t="shared" si="1"/>
        <v>208.64999999999998</v>
      </c>
      <c r="K15" t="s">
        <v>110</v>
      </c>
      <c r="L15" s="4">
        <v>85.84</v>
      </c>
    </row>
    <row r="16" spans="1:12" x14ac:dyDescent="0.2">
      <c r="A16" s="9" t="s">
        <v>9</v>
      </c>
      <c r="B16" s="9">
        <v>1</v>
      </c>
      <c r="C16" s="9">
        <v>22.52</v>
      </c>
      <c r="D16" s="9">
        <f t="shared" si="0"/>
        <v>22.52</v>
      </c>
      <c r="F16" s="5" t="s">
        <v>32</v>
      </c>
      <c r="G16" s="5">
        <v>4</v>
      </c>
      <c r="H16" s="5">
        <v>31.4</v>
      </c>
      <c r="I16" s="5">
        <f t="shared" si="1"/>
        <v>125.6</v>
      </c>
      <c r="K16" t="s">
        <v>111</v>
      </c>
      <c r="L16" s="4">
        <v>269.38</v>
      </c>
    </row>
    <row r="17" spans="1:12" x14ac:dyDescent="0.2">
      <c r="A17" s="9" t="s">
        <v>10</v>
      </c>
      <c r="B17" s="9">
        <v>2</v>
      </c>
      <c r="C17" s="9">
        <v>112.12</v>
      </c>
      <c r="D17" s="9">
        <f t="shared" si="0"/>
        <v>224.24</v>
      </c>
      <c r="F17" s="5" t="s">
        <v>3</v>
      </c>
      <c r="G17" s="5">
        <v>6</v>
      </c>
      <c r="H17" s="5">
        <v>130.44999999999999</v>
      </c>
      <c r="I17" s="5">
        <f t="shared" si="1"/>
        <v>782.69999999999993</v>
      </c>
      <c r="K17" t="s">
        <v>112</v>
      </c>
      <c r="L17" s="4">
        <v>421.578715748327</v>
      </c>
    </row>
    <row r="18" spans="1:12" x14ac:dyDescent="0.2">
      <c r="A18" s="9" t="s">
        <v>11</v>
      </c>
      <c r="B18" s="9">
        <v>2</v>
      </c>
      <c r="C18" s="9">
        <v>110.1</v>
      </c>
      <c r="D18" s="9">
        <f t="shared" si="0"/>
        <v>220.2</v>
      </c>
      <c r="F18" s="5" t="s">
        <v>20</v>
      </c>
      <c r="G18" s="5">
        <v>3</v>
      </c>
      <c r="H18" s="5">
        <v>109</v>
      </c>
      <c r="I18" s="5">
        <f t="shared" si="1"/>
        <v>327</v>
      </c>
      <c r="K18" t="s">
        <v>113</v>
      </c>
      <c r="L18" s="4">
        <v>64.680000000000007</v>
      </c>
    </row>
    <row r="19" spans="1:12" x14ac:dyDescent="0.2">
      <c r="A19" s="9" t="s">
        <v>12</v>
      </c>
      <c r="B19" s="9">
        <v>3</v>
      </c>
      <c r="C19" s="9">
        <v>56.49</v>
      </c>
      <c r="D19" s="9">
        <f t="shared" si="0"/>
        <v>169.47</v>
      </c>
      <c r="F19" s="5" t="s">
        <v>4</v>
      </c>
      <c r="G19" s="5">
        <v>4</v>
      </c>
      <c r="H19" s="5">
        <v>87.72</v>
      </c>
      <c r="I19" s="5">
        <f t="shared" si="1"/>
        <v>350.88</v>
      </c>
      <c r="K19" t="s">
        <v>114</v>
      </c>
      <c r="L19" s="4">
        <v>64.680000000000007</v>
      </c>
    </row>
    <row r="20" spans="1:12" x14ac:dyDescent="0.2">
      <c r="A20" s="9" t="s">
        <v>13</v>
      </c>
      <c r="B20" s="9">
        <v>1</v>
      </c>
      <c r="C20" s="9">
        <v>58.55</v>
      </c>
      <c r="D20" s="9">
        <f t="shared" si="0"/>
        <v>58.55</v>
      </c>
      <c r="F20" s="5" t="s">
        <v>2</v>
      </c>
      <c r="G20" s="5">
        <v>1</v>
      </c>
      <c r="H20" s="5">
        <v>92.89</v>
      </c>
      <c r="I20" s="5">
        <f t="shared" si="1"/>
        <v>92.89</v>
      </c>
      <c r="K20" t="s">
        <v>115</v>
      </c>
      <c r="L20" s="4">
        <v>64.680000000000007</v>
      </c>
    </row>
    <row r="21" spans="1:12" x14ac:dyDescent="0.2">
      <c r="A21" s="9" t="s">
        <v>14</v>
      </c>
      <c r="B21" s="9">
        <v>4</v>
      </c>
      <c r="C21" s="9">
        <v>94.12</v>
      </c>
      <c r="D21" s="9">
        <f t="shared" si="0"/>
        <v>376.48</v>
      </c>
      <c r="F21" s="5" t="s">
        <v>43</v>
      </c>
      <c r="G21" s="5">
        <v>1</v>
      </c>
      <c r="H21" s="5">
        <v>126.46</v>
      </c>
      <c r="I21" s="5">
        <f t="shared" si="1"/>
        <v>126.46</v>
      </c>
      <c r="K21" t="s">
        <v>116</v>
      </c>
      <c r="L21" s="4">
        <v>92.89</v>
      </c>
    </row>
    <row r="22" spans="1:12" x14ac:dyDescent="0.2">
      <c r="A22" s="9" t="s">
        <v>15</v>
      </c>
      <c r="B22" s="9">
        <v>1</v>
      </c>
      <c r="C22" s="9">
        <v>73.48</v>
      </c>
      <c r="D22" s="9">
        <f t="shared" si="0"/>
        <v>73.48</v>
      </c>
      <c r="F22" s="5" t="s">
        <v>9</v>
      </c>
      <c r="G22" s="5">
        <v>1</v>
      </c>
      <c r="H22" s="5">
        <v>22.52</v>
      </c>
      <c r="I22" s="5">
        <f t="shared" si="1"/>
        <v>22.52</v>
      </c>
      <c r="K22" t="s">
        <v>117</v>
      </c>
      <c r="L22" s="4">
        <v>55.24</v>
      </c>
    </row>
    <row r="23" spans="1:12" x14ac:dyDescent="0.2">
      <c r="A23" s="9" t="s">
        <v>16</v>
      </c>
      <c r="B23" s="9">
        <v>2</v>
      </c>
      <c r="C23" s="9">
        <v>44.35</v>
      </c>
      <c r="D23" s="9">
        <f t="shared" si="0"/>
        <v>88.7</v>
      </c>
      <c r="F23" s="5" t="s">
        <v>45</v>
      </c>
      <c r="G23" s="5">
        <v>1</v>
      </c>
      <c r="H23" s="5">
        <v>193.56</v>
      </c>
      <c r="I23" s="5">
        <f t="shared" si="1"/>
        <v>193.56</v>
      </c>
      <c r="K23" t="s">
        <v>118</v>
      </c>
    </row>
    <row r="24" spans="1:12" x14ac:dyDescent="0.2">
      <c r="A24" s="9" t="s">
        <v>17</v>
      </c>
      <c r="B24" s="9">
        <v>7</v>
      </c>
      <c r="C24" s="9">
        <v>44.35</v>
      </c>
      <c r="D24" s="9">
        <f t="shared" si="0"/>
        <v>310.45</v>
      </c>
      <c r="F24" s="5" t="s">
        <v>53</v>
      </c>
      <c r="G24" s="5">
        <v>1</v>
      </c>
      <c r="H24" s="5">
        <v>178.29</v>
      </c>
      <c r="I24" s="5">
        <f t="shared" si="1"/>
        <v>178.29</v>
      </c>
      <c r="K24" t="s">
        <v>119</v>
      </c>
      <c r="L24" s="4">
        <v>82.63</v>
      </c>
    </row>
    <row r="25" spans="1:12" x14ac:dyDescent="0.2">
      <c r="A25" s="9" t="s">
        <v>18</v>
      </c>
      <c r="B25" s="9">
        <v>1</v>
      </c>
      <c r="C25" s="9">
        <v>135.94999999999999</v>
      </c>
      <c r="D25" s="9">
        <f t="shared" si="0"/>
        <v>135.94999999999999</v>
      </c>
      <c r="F25" s="5" t="s">
        <v>5</v>
      </c>
      <c r="G25" s="5">
        <v>3</v>
      </c>
      <c r="H25" s="5">
        <v>85.7</v>
      </c>
      <c r="I25" s="5">
        <f t="shared" si="1"/>
        <v>257.10000000000002</v>
      </c>
      <c r="K25" t="s">
        <v>120</v>
      </c>
      <c r="L25" s="4">
        <v>69.739999999999995</v>
      </c>
    </row>
    <row r="26" spans="1:12" x14ac:dyDescent="0.2">
      <c r="A26" s="9" t="s">
        <v>19</v>
      </c>
      <c r="B26" s="9">
        <v>1</v>
      </c>
      <c r="C26" s="9">
        <v>112.12</v>
      </c>
      <c r="D26" s="9">
        <f t="shared" si="0"/>
        <v>112.12</v>
      </c>
      <c r="F26" s="5" t="s">
        <v>54</v>
      </c>
      <c r="G26" s="5">
        <v>1</v>
      </c>
      <c r="H26" s="5">
        <v>79.47</v>
      </c>
      <c r="I26" s="5">
        <f t="shared" si="1"/>
        <v>79.47</v>
      </c>
      <c r="K26" t="s">
        <v>121</v>
      </c>
      <c r="L26" s="4">
        <v>69.55</v>
      </c>
    </row>
    <row r="27" spans="1:12" x14ac:dyDescent="0.2">
      <c r="A27" s="9" t="s">
        <v>20</v>
      </c>
      <c r="B27" s="9">
        <v>3</v>
      </c>
      <c r="C27" s="9">
        <v>109</v>
      </c>
      <c r="D27" s="9">
        <f t="shared" si="0"/>
        <v>327</v>
      </c>
      <c r="F27" s="5" t="s">
        <v>55</v>
      </c>
      <c r="G27" s="5">
        <v>1</v>
      </c>
      <c r="H27" s="5">
        <v>60.45</v>
      </c>
      <c r="I27" s="5">
        <f t="shared" si="1"/>
        <v>60.45</v>
      </c>
      <c r="K27" t="s">
        <v>122</v>
      </c>
      <c r="L27" s="4">
        <v>63.7</v>
      </c>
    </row>
    <row r="28" spans="1:12" x14ac:dyDescent="0.2">
      <c r="A28" s="9" t="s">
        <v>21</v>
      </c>
      <c r="B28" s="9">
        <v>3</v>
      </c>
      <c r="C28" s="9">
        <v>38.1</v>
      </c>
      <c r="D28" s="9">
        <f t="shared" si="0"/>
        <v>114.30000000000001</v>
      </c>
      <c r="F28" s="5" t="s">
        <v>56</v>
      </c>
      <c r="G28" s="5">
        <v>1</v>
      </c>
      <c r="H28" s="5">
        <v>72.989999999999995</v>
      </c>
      <c r="I28" s="5">
        <f t="shared" si="1"/>
        <v>72.989999999999995</v>
      </c>
      <c r="K28" t="s">
        <v>123</v>
      </c>
      <c r="L28" s="4">
        <v>89.38</v>
      </c>
    </row>
    <row r="29" spans="1:12" x14ac:dyDescent="0.2">
      <c r="A29" s="9" t="s">
        <v>22</v>
      </c>
      <c r="B29" s="9">
        <v>3</v>
      </c>
      <c r="C29" s="9">
        <v>38.1</v>
      </c>
      <c r="D29" s="9">
        <f t="shared" si="0"/>
        <v>114.30000000000001</v>
      </c>
      <c r="F29" s="5" t="s">
        <v>27</v>
      </c>
      <c r="G29" s="5">
        <v>2</v>
      </c>
      <c r="H29" s="5">
        <v>76.2</v>
      </c>
      <c r="I29" s="5">
        <f t="shared" si="1"/>
        <v>152.4</v>
      </c>
      <c r="K29" t="s">
        <v>124</v>
      </c>
      <c r="L29" s="4">
        <v>74.540000000000006</v>
      </c>
    </row>
    <row r="30" spans="1:12" x14ac:dyDescent="0.2">
      <c r="A30" s="9" t="s">
        <v>23</v>
      </c>
      <c r="B30" s="9">
        <v>2</v>
      </c>
      <c r="C30" s="9">
        <v>108.16</v>
      </c>
      <c r="D30" s="9">
        <f t="shared" si="0"/>
        <v>216.32</v>
      </c>
      <c r="F30" s="5" t="s">
        <v>12</v>
      </c>
      <c r="G30" s="5">
        <v>3</v>
      </c>
      <c r="H30" s="5">
        <v>56.49</v>
      </c>
      <c r="I30" s="5">
        <f t="shared" si="1"/>
        <v>169.47</v>
      </c>
      <c r="K30" t="s">
        <v>125</v>
      </c>
      <c r="L30" s="4">
        <v>250.28</v>
      </c>
    </row>
    <row r="31" spans="1:12" x14ac:dyDescent="0.2">
      <c r="A31" s="9" t="s">
        <v>24</v>
      </c>
      <c r="B31" s="9">
        <v>3</v>
      </c>
      <c r="C31" s="9">
        <v>63.7</v>
      </c>
      <c r="D31" s="9">
        <f t="shared" si="0"/>
        <v>191.10000000000002</v>
      </c>
      <c r="F31" s="5" t="s">
        <v>30</v>
      </c>
      <c r="G31" s="5">
        <v>2</v>
      </c>
      <c r="H31" s="5">
        <v>53.93</v>
      </c>
      <c r="I31" s="5">
        <f t="shared" si="1"/>
        <v>107.86</v>
      </c>
      <c r="K31" t="s">
        <v>126</v>
      </c>
      <c r="L31" s="4">
        <v>250.28</v>
      </c>
    </row>
    <row r="32" spans="1:12" x14ac:dyDescent="0.2">
      <c r="A32" s="9" t="s">
        <v>25</v>
      </c>
      <c r="B32" s="9">
        <v>1</v>
      </c>
      <c r="C32" s="9">
        <v>89.38</v>
      </c>
      <c r="D32" s="9">
        <f t="shared" si="0"/>
        <v>89.38</v>
      </c>
      <c r="F32" s="5" t="s">
        <v>13</v>
      </c>
      <c r="G32" s="5">
        <v>1</v>
      </c>
      <c r="H32" s="5">
        <v>58.55</v>
      </c>
      <c r="I32" s="5">
        <f t="shared" si="1"/>
        <v>58.55</v>
      </c>
      <c r="K32" t="s">
        <v>127</v>
      </c>
      <c r="L32" s="4">
        <v>44.35</v>
      </c>
    </row>
    <row r="33" spans="1:12" x14ac:dyDescent="0.2">
      <c r="A33" s="9" t="s">
        <v>26</v>
      </c>
      <c r="B33" s="9">
        <v>1</v>
      </c>
      <c r="C33" s="9">
        <v>81.040000000000006</v>
      </c>
      <c r="D33" s="9">
        <f t="shared" si="0"/>
        <v>81.040000000000006</v>
      </c>
      <c r="F33" s="5" t="s">
        <v>57</v>
      </c>
      <c r="G33" s="5">
        <v>1</v>
      </c>
      <c r="H33" s="5">
        <v>61.96</v>
      </c>
      <c r="I33" s="5">
        <f t="shared" si="1"/>
        <v>61.96</v>
      </c>
      <c r="K33" t="s">
        <v>128</v>
      </c>
      <c r="L33" s="4">
        <v>44.35</v>
      </c>
    </row>
    <row r="34" spans="1:12" x14ac:dyDescent="0.2">
      <c r="A34" s="9" t="s">
        <v>27</v>
      </c>
      <c r="B34" s="9">
        <v>2</v>
      </c>
      <c r="C34" s="9">
        <v>76.2</v>
      </c>
      <c r="D34" s="9">
        <f t="shared" si="0"/>
        <v>152.4</v>
      </c>
      <c r="F34" s="5" t="s">
        <v>36</v>
      </c>
      <c r="G34" s="5">
        <v>1</v>
      </c>
      <c r="H34" s="5">
        <v>117.94</v>
      </c>
      <c r="I34" s="5">
        <f t="shared" si="1"/>
        <v>117.94</v>
      </c>
      <c r="K34" t="s">
        <v>129</v>
      </c>
      <c r="L34" s="4">
        <v>55.1</v>
      </c>
    </row>
    <row r="35" spans="1:12" x14ac:dyDescent="0.2">
      <c r="A35" s="9" t="s">
        <v>28</v>
      </c>
      <c r="B35" s="9">
        <v>1</v>
      </c>
      <c r="C35" s="9">
        <v>302.52999999999997</v>
      </c>
      <c r="D35" s="9">
        <f t="shared" si="0"/>
        <v>302.52999999999997</v>
      </c>
      <c r="F35" s="5" t="s">
        <v>58</v>
      </c>
      <c r="G35" s="5">
        <v>1</v>
      </c>
      <c r="H35" s="5">
        <v>85.15</v>
      </c>
      <c r="I35" s="5">
        <f t="shared" si="1"/>
        <v>85.15</v>
      </c>
      <c r="K35" t="s">
        <v>130</v>
      </c>
      <c r="L35" s="4">
        <v>55.1</v>
      </c>
    </row>
    <row r="36" spans="1:12" x14ac:dyDescent="0.2">
      <c r="A36" s="9" t="s">
        <v>29</v>
      </c>
      <c r="B36" s="9">
        <v>1</v>
      </c>
      <c r="C36" s="9">
        <v>148.44999999999999</v>
      </c>
      <c r="D36" s="9">
        <f t="shared" si="0"/>
        <v>148.44999999999999</v>
      </c>
      <c r="F36" s="5" t="s">
        <v>17</v>
      </c>
      <c r="G36" s="5">
        <v>7</v>
      </c>
      <c r="H36" s="5">
        <v>44.35</v>
      </c>
      <c r="I36" s="5">
        <f t="shared" si="1"/>
        <v>310.45</v>
      </c>
      <c r="K36" t="s">
        <v>131</v>
      </c>
      <c r="L36" s="4">
        <v>53.17</v>
      </c>
    </row>
    <row r="37" spans="1:12" x14ac:dyDescent="0.2">
      <c r="A37" s="9" t="s">
        <v>30</v>
      </c>
      <c r="B37" s="9">
        <v>2</v>
      </c>
      <c r="C37" s="9">
        <v>53.93</v>
      </c>
      <c r="D37" s="9">
        <f t="shared" si="0"/>
        <v>107.86</v>
      </c>
      <c r="F37" s="5" t="s">
        <v>16</v>
      </c>
      <c r="G37" s="5">
        <v>6</v>
      </c>
      <c r="H37" s="5">
        <v>44.35</v>
      </c>
      <c r="I37" s="5">
        <f t="shared" si="1"/>
        <v>266.10000000000002</v>
      </c>
      <c r="K37" t="s">
        <v>132</v>
      </c>
      <c r="L37" s="4">
        <v>68.239999999999995</v>
      </c>
    </row>
    <row r="38" spans="1:12" x14ac:dyDescent="0.2">
      <c r="A38" s="9" t="s">
        <v>31</v>
      </c>
      <c r="B38" s="9">
        <v>3</v>
      </c>
      <c r="C38" s="9">
        <v>32.97</v>
      </c>
      <c r="D38" s="9">
        <f t="shared" si="0"/>
        <v>98.91</v>
      </c>
      <c r="F38" s="5" t="s">
        <v>15</v>
      </c>
      <c r="G38" s="5">
        <v>1</v>
      </c>
      <c r="H38" s="5">
        <v>73.48</v>
      </c>
      <c r="I38" s="5">
        <f t="shared" si="1"/>
        <v>73.48</v>
      </c>
      <c r="K38" t="s">
        <v>133</v>
      </c>
      <c r="L38" s="4">
        <v>75.040000000000006</v>
      </c>
    </row>
    <row r="39" spans="1:12" x14ac:dyDescent="0.2">
      <c r="A39" s="9" t="s">
        <v>32</v>
      </c>
      <c r="B39" s="9">
        <v>3</v>
      </c>
      <c r="C39" s="9">
        <v>31.4</v>
      </c>
      <c r="D39" s="9">
        <f t="shared" si="0"/>
        <v>94.199999999999989</v>
      </c>
      <c r="F39" s="5" t="s">
        <v>38</v>
      </c>
      <c r="G39" s="5">
        <v>1</v>
      </c>
      <c r="H39" s="5">
        <v>46.7</v>
      </c>
      <c r="I39" s="5">
        <f t="shared" si="1"/>
        <v>46.7</v>
      </c>
      <c r="K39" t="s">
        <v>134</v>
      </c>
      <c r="L39" s="4">
        <v>83.58</v>
      </c>
    </row>
    <row r="40" spans="1:12" x14ac:dyDescent="0.2">
      <c r="A40" s="9" t="s">
        <v>33</v>
      </c>
      <c r="B40" s="9">
        <v>1</v>
      </c>
      <c r="C40" s="9">
        <v>33.76</v>
      </c>
      <c r="D40" s="9">
        <f t="shared" si="0"/>
        <v>33.76</v>
      </c>
      <c r="F40" s="5" t="s">
        <v>23</v>
      </c>
      <c r="G40" s="5">
        <v>2</v>
      </c>
      <c r="H40" s="5">
        <v>108.16</v>
      </c>
      <c r="I40" s="5">
        <f t="shared" si="1"/>
        <v>216.32</v>
      </c>
      <c r="K40" t="s">
        <v>135</v>
      </c>
      <c r="L40" s="4">
        <v>72.989999999999995</v>
      </c>
    </row>
    <row r="41" spans="1:12" x14ac:dyDescent="0.2">
      <c r="A41" s="9" t="s">
        <v>34</v>
      </c>
      <c r="B41" s="9">
        <v>1</v>
      </c>
      <c r="C41" s="9">
        <v>41.91</v>
      </c>
      <c r="D41" s="9">
        <f t="shared" si="0"/>
        <v>41.91</v>
      </c>
      <c r="F41" s="5" t="s">
        <v>59</v>
      </c>
      <c r="G41" s="5">
        <v>1</v>
      </c>
      <c r="H41" s="5">
        <v>128.76</v>
      </c>
      <c r="I41" s="5">
        <f t="shared" si="1"/>
        <v>128.76</v>
      </c>
      <c r="K41" t="s">
        <v>136</v>
      </c>
      <c r="L41" s="4">
        <v>60.45</v>
      </c>
    </row>
    <row r="42" spans="1:12" x14ac:dyDescent="0.2">
      <c r="A42" s="9" t="s">
        <v>35</v>
      </c>
      <c r="B42" s="9">
        <v>1</v>
      </c>
      <c r="C42" s="9">
        <v>24.61</v>
      </c>
      <c r="D42" s="9">
        <f t="shared" si="0"/>
        <v>24.61</v>
      </c>
      <c r="F42" s="5" t="s">
        <v>60</v>
      </c>
      <c r="G42" s="5">
        <v>2</v>
      </c>
      <c r="H42" s="5">
        <v>162.24</v>
      </c>
      <c r="I42" s="5">
        <f t="shared" si="1"/>
        <v>324.48</v>
      </c>
      <c r="K42" t="s">
        <v>137</v>
      </c>
      <c r="L42" s="4">
        <v>60.8</v>
      </c>
    </row>
    <row r="43" spans="1:12" x14ac:dyDescent="0.2">
      <c r="A43" s="9" t="s">
        <v>36</v>
      </c>
      <c r="B43" s="9">
        <v>1</v>
      </c>
      <c r="C43" s="9">
        <v>117.94</v>
      </c>
      <c r="D43" s="9">
        <f t="shared" si="0"/>
        <v>117.94</v>
      </c>
      <c r="G43" s="5">
        <f>SUM(G9:G42)</f>
        <v>78</v>
      </c>
      <c r="I43" s="5">
        <f>SUM(I9:I42)</f>
        <v>5920.909999999998</v>
      </c>
      <c r="K43" t="s">
        <v>138</v>
      </c>
      <c r="L43" s="4">
        <v>61.89</v>
      </c>
    </row>
    <row r="44" spans="1:12" x14ac:dyDescent="0.2">
      <c r="A44" s="9" t="s">
        <v>50</v>
      </c>
      <c r="B44" s="9">
        <v>1</v>
      </c>
      <c r="C44" s="9">
        <v>38.47</v>
      </c>
      <c r="D44" s="9">
        <f t="shared" si="0"/>
        <v>38.47</v>
      </c>
      <c r="K44" t="s">
        <v>139</v>
      </c>
      <c r="L44" s="4">
        <v>61.86</v>
      </c>
    </row>
    <row r="45" spans="1:12" x14ac:dyDescent="0.2">
      <c r="A45" s="9" t="s">
        <v>37</v>
      </c>
      <c r="B45" s="9">
        <v>1</v>
      </c>
      <c r="C45" s="9">
        <v>40.380000000000003</v>
      </c>
      <c r="D45" s="9">
        <f t="shared" si="0"/>
        <v>40.380000000000003</v>
      </c>
      <c r="K45" t="s">
        <v>140</v>
      </c>
      <c r="L45" s="4">
        <v>60.98</v>
      </c>
    </row>
    <row r="46" spans="1:12" x14ac:dyDescent="0.2">
      <c r="A46" s="9" t="s">
        <v>38</v>
      </c>
      <c r="B46" s="9">
        <v>1</v>
      </c>
      <c r="C46" s="9">
        <v>46.7</v>
      </c>
      <c r="D46" s="9">
        <f t="shared" si="0"/>
        <v>46.7</v>
      </c>
      <c r="K46" t="s">
        <v>141</v>
      </c>
      <c r="L46" s="4">
        <v>53.58</v>
      </c>
    </row>
    <row r="47" spans="1:12" x14ac:dyDescent="0.2">
      <c r="A47" s="9" t="s">
        <v>39</v>
      </c>
      <c r="B47" s="9">
        <v>1</v>
      </c>
      <c r="C47" s="9">
        <v>14.09</v>
      </c>
      <c r="D47" s="9">
        <f t="shared" si="0"/>
        <v>14.09</v>
      </c>
    </row>
    <row r="48" spans="1:12" x14ac:dyDescent="0.2">
      <c r="A48" s="9" t="s">
        <v>40</v>
      </c>
      <c r="B48" s="9">
        <v>1</v>
      </c>
      <c r="C48" s="9">
        <v>3.6</v>
      </c>
      <c r="D48" s="9">
        <f t="shared" si="0"/>
        <v>3.6</v>
      </c>
      <c r="F48" s="8">
        <v>43363</v>
      </c>
    </row>
    <row r="49" spans="1:12" x14ac:dyDescent="0.2">
      <c r="A49" s="9" t="s">
        <v>41</v>
      </c>
      <c r="B49" s="9">
        <v>1</v>
      </c>
      <c r="C49" s="9">
        <v>2.42</v>
      </c>
      <c r="D49" s="9">
        <f t="shared" si="0"/>
        <v>2.42</v>
      </c>
    </row>
    <row r="50" spans="1:12" x14ac:dyDescent="0.2">
      <c r="A50" s="9" t="s">
        <v>42</v>
      </c>
      <c r="B50" s="9">
        <v>1</v>
      </c>
      <c r="C50" s="9">
        <v>8.81</v>
      </c>
      <c r="D50" s="9">
        <f t="shared" si="0"/>
        <v>8.81</v>
      </c>
      <c r="F50" s="5" t="s">
        <v>80</v>
      </c>
      <c r="G50" s="5">
        <v>3</v>
      </c>
      <c r="H50" s="5">
        <v>60.8</v>
      </c>
      <c r="I50" s="5">
        <f>H50*G50</f>
        <v>182.39999999999998</v>
      </c>
    </row>
    <row r="51" spans="1:12" x14ac:dyDescent="0.2">
      <c r="A51" s="9" t="s">
        <v>43</v>
      </c>
      <c r="B51" s="9">
        <v>1</v>
      </c>
      <c r="C51" s="9">
        <v>126.46</v>
      </c>
      <c r="D51" s="9">
        <f t="shared" si="0"/>
        <v>126.46</v>
      </c>
      <c r="F51" s="5" t="s">
        <v>81</v>
      </c>
      <c r="G51" s="5">
        <v>3</v>
      </c>
      <c r="H51" s="5">
        <v>60.98</v>
      </c>
      <c r="I51" s="5">
        <f t="shared" ref="I51:I66" si="2">H51*G51</f>
        <v>182.94</v>
      </c>
    </row>
    <row r="52" spans="1:12" x14ac:dyDescent="0.2">
      <c r="A52" s="9" t="s">
        <v>44</v>
      </c>
      <c r="B52" s="9">
        <v>1</v>
      </c>
      <c r="C52" s="9">
        <v>86.56</v>
      </c>
      <c r="D52" s="9">
        <f t="shared" si="0"/>
        <v>86.56</v>
      </c>
      <c r="F52" s="5" t="s">
        <v>55</v>
      </c>
      <c r="G52" s="5">
        <v>5</v>
      </c>
      <c r="H52" s="5">
        <v>60.45</v>
      </c>
      <c r="I52" s="5">
        <f t="shared" si="2"/>
        <v>302.25</v>
      </c>
    </row>
    <row r="53" spans="1:12" x14ac:dyDescent="0.2">
      <c r="A53" s="9" t="s">
        <v>45</v>
      </c>
      <c r="B53" s="9">
        <v>1</v>
      </c>
      <c r="C53" s="9">
        <v>193.56</v>
      </c>
      <c r="D53" s="9">
        <f t="shared" si="0"/>
        <v>193.56</v>
      </c>
      <c r="F53" s="5" t="s">
        <v>67</v>
      </c>
      <c r="G53" s="5">
        <v>1</v>
      </c>
      <c r="H53" s="5">
        <v>64.680000000000007</v>
      </c>
      <c r="I53" s="5">
        <f t="shared" si="2"/>
        <v>64.680000000000007</v>
      </c>
      <c r="L53" s="4" t="s">
        <v>142</v>
      </c>
    </row>
    <row r="54" spans="1:12" x14ac:dyDescent="0.2">
      <c r="A54" s="9" t="s">
        <v>46</v>
      </c>
      <c r="B54" s="9">
        <v>1</v>
      </c>
      <c r="C54" s="9">
        <v>141.94</v>
      </c>
      <c r="D54" s="9">
        <f t="shared" si="0"/>
        <v>141.94</v>
      </c>
      <c r="F54" s="5" t="s">
        <v>82</v>
      </c>
      <c r="G54" s="5">
        <v>1</v>
      </c>
      <c r="H54" s="5">
        <v>63.19</v>
      </c>
      <c r="I54" s="5">
        <f t="shared" si="2"/>
        <v>63.19</v>
      </c>
      <c r="K54" t="s">
        <v>143</v>
      </c>
      <c r="L54" s="4" t="s">
        <v>144</v>
      </c>
    </row>
    <row r="55" spans="1:12" x14ac:dyDescent="0.2">
      <c r="A55" s="9" t="s">
        <v>47</v>
      </c>
      <c r="B55" s="9">
        <v>1</v>
      </c>
      <c r="C55" s="9">
        <v>45.3</v>
      </c>
      <c r="D55" s="9">
        <f t="shared" si="0"/>
        <v>45.3</v>
      </c>
      <c r="F55" s="5" t="s">
        <v>83</v>
      </c>
      <c r="G55" s="5">
        <v>2</v>
      </c>
      <c r="H55" s="5">
        <v>75.040000000000006</v>
      </c>
      <c r="I55" s="5">
        <f t="shared" si="2"/>
        <v>150.08000000000001</v>
      </c>
      <c r="K55" t="s">
        <v>145</v>
      </c>
      <c r="L55" s="4">
        <v>53.58</v>
      </c>
    </row>
    <row r="56" spans="1:12" x14ac:dyDescent="0.2">
      <c r="A56" s="9" t="s">
        <v>48</v>
      </c>
      <c r="B56" s="9">
        <v>5</v>
      </c>
      <c r="C56" s="9">
        <v>4.3099999999999996</v>
      </c>
      <c r="D56" s="9">
        <f t="shared" si="0"/>
        <v>21.549999999999997</v>
      </c>
      <c r="F56" s="5" t="s">
        <v>30</v>
      </c>
      <c r="G56" s="5">
        <v>3</v>
      </c>
      <c r="H56" s="5">
        <v>53.93</v>
      </c>
      <c r="I56" s="5">
        <f t="shared" si="2"/>
        <v>161.79</v>
      </c>
      <c r="K56" t="s">
        <v>146</v>
      </c>
      <c r="L56" s="4">
        <v>61.33</v>
      </c>
    </row>
    <row r="57" spans="1:12" x14ac:dyDescent="0.2">
      <c r="B57" s="9">
        <f>SUM(B9:B56)</f>
        <v>92</v>
      </c>
      <c r="D57" s="9">
        <f>SUM(D9:D56)</f>
        <v>6879.869999999999</v>
      </c>
      <c r="F57" s="5" t="s">
        <v>11</v>
      </c>
      <c r="G57" s="5">
        <v>8</v>
      </c>
      <c r="H57" s="5">
        <v>110.1</v>
      </c>
      <c r="I57" s="5">
        <f t="shared" si="2"/>
        <v>880.8</v>
      </c>
      <c r="K57" t="s">
        <v>147</v>
      </c>
      <c r="L57" s="4">
        <v>61.96</v>
      </c>
    </row>
    <row r="58" spans="1:12" x14ac:dyDescent="0.2">
      <c r="F58" s="5" t="s">
        <v>69</v>
      </c>
      <c r="G58" s="5">
        <v>2</v>
      </c>
      <c r="H58" s="5">
        <v>53.03</v>
      </c>
      <c r="I58" s="5">
        <f t="shared" si="2"/>
        <v>106.06</v>
      </c>
      <c r="K58" t="s">
        <v>148</v>
      </c>
      <c r="L58" s="4">
        <v>63.19</v>
      </c>
    </row>
    <row r="59" spans="1:12" x14ac:dyDescent="0.2">
      <c r="F59" s="5" t="s">
        <v>34</v>
      </c>
      <c r="G59" s="5">
        <v>1</v>
      </c>
      <c r="H59" s="5">
        <v>41.91</v>
      </c>
      <c r="I59" s="5">
        <f t="shared" si="2"/>
        <v>41.91</v>
      </c>
      <c r="K59" t="s">
        <v>149</v>
      </c>
      <c r="L59" s="4">
        <v>31.33</v>
      </c>
    </row>
    <row r="60" spans="1:12" x14ac:dyDescent="0.2">
      <c r="A60" s="11">
        <v>43215</v>
      </c>
      <c r="C60" s="9" t="s">
        <v>696</v>
      </c>
      <c r="D60" s="9" t="s">
        <v>97</v>
      </c>
      <c r="F60" s="5" t="s">
        <v>52</v>
      </c>
      <c r="G60" s="5">
        <v>1</v>
      </c>
      <c r="H60" s="5">
        <v>69.55</v>
      </c>
      <c r="I60" s="5">
        <f t="shared" si="2"/>
        <v>69.55</v>
      </c>
      <c r="K60" t="s">
        <v>150</v>
      </c>
      <c r="L60" s="4">
        <v>314.60000000000002</v>
      </c>
    </row>
    <row r="61" spans="1:12" x14ac:dyDescent="0.2">
      <c r="A61" s="9" t="s">
        <v>38</v>
      </c>
      <c r="B61" s="9">
        <v>3</v>
      </c>
      <c r="C61" s="9">
        <v>46.7</v>
      </c>
      <c r="D61" s="9">
        <f>C61*B61</f>
        <v>140.10000000000002</v>
      </c>
      <c r="F61" s="5" t="s">
        <v>12</v>
      </c>
      <c r="G61" s="5">
        <v>4</v>
      </c>
      <c r="H61" s="5">
        <v>56.49</v>
      </c>
      <c r="I61" s="5">
        <f t="shared" si="2"/>
        <v>225.96</v>
      </c>
      <c r="K61" t="s">
        <v>151</v>
      </c>
      <c r="L61" s="4">
        <v>476.64</v>
      </c>
    </row>
    <row r="62" spans="1:12" x14ac:dyDescent="0.2">
      <c r="A62" s="9" t="s">
        <v>34</v>
      </c>
      <c r="B62" s="9">
        <v>2</v>
      </c>
      <c r="C62" s="9">
        <v>41.91</v>
      </c>
      <c r="D62" s="9">
        <f t="shared" ref="D62:D106" si="3">C62*B62</f>
        <v>83.82</v>
      </c>
      <c r="F62" s="5" t="s">
        <v>57</v>
      </c>
      <c r="G62" s="5">
        <v>21</v>
      </c>
      <c r="H62" s="5">
        <v>61.96</v>
      </c>
      <c r="I62" s="5">
        <f t="shared" si="2"/>
        <v>1301.1600000000001</v>
      </c>
      <c r="K62" t="s">
        <v>152</v>
      </c>
      <c r="L62" s="4">
        <v>828.25</v>
      </c>
    </row>
    <row r="63" spans="1:12" x14ac:dyDescent="0.2">
      <c r="A63" s="9" t="s">
        <v>16</v>
      </c>
      <c r="B63" s="9">
        <v>11</v>
      </c>
      <c r="C63" s="9">
        <v>44.35</v>
      </c>
      <c r="D63" s="9">
        <f t="shared" si="3"/>
        <v>487.85</v>
      </c>
      <c r="F63" s="5" t="s">
        <v>85</v>
      </c>
      <c r="G63" s="5">
        <v>4</v>
      </c>
      <c r="H63" s="5">
        <v>61.33</v>
      </c>
      <c r="I63" s="5">
        <f t="shared" si="2"/>
        <v>245.32</v>
      </c>
      <c r="K63" t="s">
        <v>153</v>
      </c>
      <c r="L63" s="4">
        <v>782.23</v>
      </c>
    </row>
    <row r="64" spans="1:12" x14ac:dyDescent="0.2">
      <c r="A64" s="9" t="s">
        <v>3</v>
      </c>
      <c r="B64" s="9">
        <v>3</v>
      </c>
      <c r="C64" s="9">
        <v>130.44999999999999</v>
      </c>
      <c r="D64" s="9">
        <f t="shared" si="3"/>
        <v>391.34999999999997</v>
      </c>
      <c r="F64" s="5" t="s">
        <v>56</v>
      </c>
      <c r="G64" s="5">
        <v>3</v>
      </c>
      <c r="H64" s="5">
        <v>72.989999999999995</v>
      </c>
      <c r="I64" s="5">
        <f t="shared" si="2"/>
        <v>218.96999999999997</v>
      </c>
      <c r="K64" t="s">
        <v>154</v>
      </c>
      <c r="L64" s="4">
        <v>460.14</v>
      </c>
    </row>
    <row r="65" spans="1:12" x14ac:dyDescent="0.2">
      <c r="A65" s="9" t="s">
        <v>10</v>
      </c>
      <c r="B65" s="9">
        <v>2</v>
      </c>
      <c r="C65" s="9">
        <v>112.12</v>
      </c>
      <c r="D65" s="9">
        <f t="shared" si="3"/>
        <v>224.24</v>
      </c>
      <c r="F65" s="5" t="s">
        <v>86</v>
      </c>
      <c r="G65" s="5">
        <v>1</v>
      </c>
      <c r="H65" s="5">
        <v>76.05</v>
      </c>
      <c r="I65" s="5">
        <f t="shared" si="2"/>
        <v>76.05</v>
      </c>
      <c r="K65" t="s">
        <v>155</v>
      </c>
      <c r="L65" s="4">
        <v>95.76</v>
      </c>
    </row>
    <row r="66" spans="1:12" x14ac:dyDescent="0.2">
      <c r="A66" s="9" t="s">
        <v>17</v>
      </c>
      <c r="B66" s="9">
        <v>5</v>
      </c>
      <c r="C66" s="9">
        <v>44.35</v>
      </c>
      <c r="D66" s="9">
        <f t="shared" si="3"/>
        <v>221.75</v>
      </c>
      <c r="F66" s="5" t="s">
        <v>13</v>
      </c>
      <c r="G66" s="5">
        <v>1</v>
      </c>
      <c r="H66" s="5">
        <v>58.55</v>
      </c>
      <c r="I66" s="5">
        <f t="shared" si="2"/>
        <v>58.55</v>
      </c>
      <c r="K66" t="s">
        <v>156</v>
      </c>
      <c r="L66" s="4">
        <v>268.42</v>
      </c>
    </row>
    <row r="67" spans="1:12" x14ac:dyDescent="0.2">
      <c r="A67" s="9" t="s">
        <v>57</v>
      </c>
      <c r="B67" s="9">
        <v>2</v>
      </c>
      <c r="C67" s="9">
        <v>61.96</v>
      </c>
      <c r="D67" s="9">
        <f t="shared" si="3"/>
        <v>123.92</v>
      </c>
      <c r="G67" s="5">
        <f>SUM(G50:G66)</f>
        <v>64</v>
      </c>
      <c r="I67" s="5">
        <f>SUM(I50:I66)</f>
        <v>4331.6600000000008</v>
      </c>
      <c r="K67" t="s">
        <v>157</v>
      </c>
      <c r="L67" s="4">
        <v>365.3</v>
      </c>
    </row>
    <row r="68" spans="1:12" x14ac:dyDescent="0.2">
      <c r="A68" s="9" t="s">
        <v>60</v>
      </c>
      <c r="B68" s="9">
        <v>4</v>
      </c>
      <c r="C68" s="9">
        <v>162.24</v>
      </c>
      <c r="D68" s="9">
        <f t="shared" si="3"/>
        <v>648.96</v>
      </c>
      <c r="K68" t="s">
        <v>158</v>
      </c>
      <c r="L68" s="4">
        <v>141.94</v>
      </c>
    </row>
    <row r="69" spans="1:12" x14ac:dyDescent="0.2">
      <c r="A69" s="9" t="s">
        <v>12</v>
      </c>
      <c r="B69" s="9">
        <v>2</v>
      </c>
      <c r="C69" s="9">
        <v>56.49</v>
      </c>
      <c r="D69" s="9">
        <f t="shared" si="3"/>
        <v>112.98</v>
      </c>
      <c r="K69" t="s">
        <v>159</v>
      </c>
      <c r="L69" s="4">
        <v>174.37</v>
      </c>
    </row>
    <row r="70" spans="1:12" x14ac:dyDescent="0.2">
      <c r="A70" s="9" t="s">
        <v>52</v>
      </c>
      <c r="B70" s="9">
        <v>5</v>
      </c>
      <c r="C70" s="9">
        <v>69.55</v>
      </c>
      <c r="D70" s="9">
        <f t="shared" si="3"/>
        <v>347.75</v>
      </c>
      <c r="K70" t="s">
        <v>160</v>
      </c>
      <c r="L70" s="4">
        <v>325.10000000000002</v>
      </c>
    </row>
    <row r="71" spans="1:12" x14ac:dyDescent="0.2">
      <c r="A71" s="9" t="s">
        <v>56</v>
      </c>
      <c r="B71" s="9">
        <v>4</v>
      </c>
      <c r="C71" s="9">
        <v>72.989999999999995</v>
      </c>
      <c r="D71" s="9">
        <f t="shared" si="3"/>
        <v>291.95999999999998</v>
      </c>
      <c r="K71" t="s">
        <v>161</v>
      </c>
      <c r="L71" s="4">
        <v>447.95</v>
      </c>
    </row>
    <row r="72" spans="1:12" x14ac:dyDescent="0.2">
      <c r="A72" s="9" t="s">
        <v>55</v>
      </c>
      <c r="B72" s="9">
        <v>1</v>
      </c>
      <c r="C72" s="9">
        <v>60.45</v>
      </c>
      <c r="D72" s="9">
        <f t="shared" si="3"/>
        <v>60.45</v>
      </c>
      <c r="K72" t="s">
        <v>162</v>
      </c>
      <c r="L72" s="4">
        <v>460.38</v>
      </c>
    </row>
    <row r="73" spans="1:12" x14ac:dyDescent="0.2">
      <c r="A73" s="9" t="s">
        <v>18</v>
      </c>
      <c r="B73" s="9">
        <v>2</v>
      </c>
      <c r="C73" s="9">
        <v>135.94999999999999</v>
      </c>
      <c r="D73" s="9">
        <f t="shared" si="3"/>
        <v>271.89999999999998</v>
      </c>
      <c r="F73" s="5" t="s">
        <v>716</v>
      </c>
      <c r="K73" t="s">
        <v>163</v>
      </c>
      <c r="L73" s="4">
        <v>419.2</v>
      </c>
    </row>
    <row r="74" spans="1:12" x14ac:dyDescent="0.2">
      <c r="A74" s="9" t="s">
        <v>9</v>
      </c>
      <c r="B74" s="9">
        <v>7</v>
      </c>
      <c r="C74" s="9">
        <v>22.52</v>
      </c>
      <c r="D74" s="9">
        <f t="shared" si="3"/>
        <v>157.63999999999999</v>
      </c>
      <c r="F74" s="5" t="s">
        <v>717</v>
      </c>
      <c r="G74" s="5">
        <v>1</v>
      </c>
      <c r="H74" s="5">
        <v>34.04</v>
      </c>
      <c r="I74" s="5">
        <f t="shared" ref="I74:I117" si="4">H74*G74</f>
        <v>34.04</v>
      </c>
      <c r="K74" t="s">
        <v>164</v>
      </c>
      <c r="L74" s="4">
        <v>165.39</v>
      </c>
    </row>
    <row r="75" spans="1:12" x14ac:dyDescent="0.2">
      <c r="A75" s="9" t="s">
        <v>63</v>
      </c>
      <c r="B75" s="9">
        <v>1</v>
      </c>
      <c r="C75" s="9">
        <v>34.33</v>
      </c>
      <c r="D75" s="9">
        <f t="shared" si="3"/>
        <v>34.33</v>
      </c>
      <c r="F75" s="5" t="s">
        <v>718</v>
      </c>
      <c r="G75" s="5">
        <v>3</v>
      </c>
      <c r="H75" s="5">
        <v>71.7</v>
      </c>
      <c r="I75" s="5">
        <f t="shared" si="4"/>
        <v>215.10000000000002</v>
      </c>
      <c r="K75" t="s">
        <v>165</v>
      </c>
      <c r="L75" s="4">
        <v>270.38</v>
      </c>
    </row>
    <row r="76" spans="1:12" x14ac:dyDescent="0.2">
      <c r="A76" s="9" t="s">
        <v>20</v>
      </c>
      <c r="B76" s="9">
        <v>2</v>
      </c>
      <c r="C76" s="9">
        <v>109</v>
      </c>
      <c r="D76" s="9">
        <f t="shared" si="3"/>
        <v>218</v>
      </c>
      <c r="F76" s="5" t="s">
        <v>14</v>
      </c>
      <c r="G76" s="5">
        <v>2</v>
      </c>
      <c r="H76" s="5">
        <v>94.12</v>
      </c>
      <c r="I76" s="5">
        <f t="shared" si="4"/>
        <v>188.24</v>
      </c>
      <c r="K76" t="s">
        <v>166</v>
      </c>
      <c r="L76" s="4">
        <v>35.700000000000003</v>
      </c>
    </row>
    <row r="77" spans="1:12" x14ac:dyDescent="0.2">
      <c r="A77" s="9" t="s">
        <v>64</v>
      </c>
      <c r="B77" s="9">
        <v>1</v>
      </c>
      <c r="C77" s="9">
        <v>151.55000000000001</v>
      </c>
      <c r="D77" s="9">
        <f t="shared" si="3"/>
        <v>151.55000000000001</v>
      </c>
      <c r="F77" s="5" t="s">
        <v>51</v>
      </c>
      <c r="G77" s="5">
        <v>3</v>
      </c>
      <c r="H77" s="5">
        <v>91.03</v>
      </c>
      <c r="I77" s="5">
        <f t="shared" si="4"/>
        <v>273.09000000000003</v>
      </c>
      <c r="K77" t="s">
        <v>167</v>
      </c>
      <c r="L77" s="4">
        <v>123.97</v>
      </c>
    </row>
    <row r="78" spans="1:12" x14ac:dyDescent="0.2">
      <c r="A78" s="9" t="s">
        <v>65</v>
      </c>
      <c r="B78" s="9">
        <v>1</v>
      </c>
      <c r="C78" s="9">
        <v>77.2</v>
      </c>
      <c r="D78" s="9">
        <f t="shared" si="3"/>
        <v>77.2</v>
      </c>
      <c r="F78" s="5" t="s">
        <v>719</v>
      </c>
      <c r="G78" s="5">
        <v>1</v>
      </c>
      <c r="H78" s="5">
        <v>38.86</v>
      </c>
      <c r="I78" s="5">
        <f t="shared" si="4"/>
        <v>38.86</v>
      </c>
      <c r="K78" t="s">
        <v>168</v>
      </c>
      <c r="L78" s="4">
        <v>146.49</v>
      </c>
    </row>
    <row r="79" spans="1:12" x14ac:dyDescent="0.2">
      <c r="A79" s="9" t="s">
        <v>21</v>
      </c>
      <c r="B79" s="9">
        <v>8</v>
      </c>
      <c r="C79" s="9">
        <v>38.1</v>
      </c>
      <c r="D79" s="9">
        <f t="shared" si="3"/>
        <v>304.8</v>
      </c>
      <c r="F79" s="5" t="s">
        <v>3</v>
      </c>
      <c r="G79" s="5">
        <v>1</v>
      </c>
      <c r="H79" s="5">
        <v>130.44999999999999</v>
      </c>
      <c r="I79" s="5">
        <f t="shared" si="4"/>
        <v>130.44999999999999</v>
      </c>
      <c r="K79" t="s">
        <v>169</v>
      </c>
      <c r="L79" s="4">
        <v>108.16</v>
      </c>
    </row>
    <row r="80" spans="1:12" x14ac:dyDescent="0.2">
      <c r="A80" s="9" t="s">
        <v>31</v>
      </c>
      <c r="B80" s="9">
        <v>4</v>
      </c>
      <c r="C80" s="9">
        <v>32.97</v>
      </c>
      <c r="D80" s="9">
        <f t="shared" si="3"/>
        <v>131.88</v>
      </c>
      <c r="F80" s="5" t="s">
        <v>18</v>
      </c>
      <c r="G80" s="5">
        <v>1</v>
      </c>
      <c r="H80" s="5">
        <v>135.94999999999999</v>
      </c>
      <c r="I80" s="5">
        <f t="shared" si="4"/>
        <v>135.94999999999999</v>
      </c>
      <c r="K80" t="s">
        <v>170</v>
      </c>
      <c r="L80" s="4">
        <v>111.9</v>
      </c>
    </row>
    <row r="81" spans="1:12" x14ac:dyDescent="0.2">
      <c r="A81" s="9" t="s">
        <v>32</v>
      </c>
      <c r="B81" s="9">
        <v>2</v>
      </c>
      <c r="C81" s="9">
        <v>31.4</v>
      </c>
      <c r="D81" s="9">
        <f t="shared" si="3"/>
        <v>62.8</v>
      </c>
      <c r="F81" s="5" t="s">
        <v>700</v>
      </c>
      <c r="G81" s="5">
        <v>2</v>
      </c>
      <c r="H81" s="5">
        <v>32.97</v>
      </c>
      <c r="I81" s="5">
        <f t="shared" si="4"/>
        <v>65.94</v>
      </c>
      <c r="K81" t="s">
        <v>171</v>
      </c>
      <c r="L81" s="4">
        <v>148.44999999999999</v>
      </c>
    </row>
    <row r="82" spans="1:12" x14ac:dyDescent="0.2">
      <c r="A82" s="9" t="s">
        <v>11</v>
      </c>
      <c r="B82" s="9">
        <v>5</v>
      </c>
      <c r="C82" s="9">
        <v>110.1</v>
      </c>
      <c r="D82" s="9">
        <f t="shared" si="3"/>
        <v>550.5</v>
      </c>
      <c r="F82" s="5" t="s">
        <v>12</v>
      </c>
      <c r="G82" s="5">
        <v>3</v>
      </c>
      <c r="H82" s="5">
        <v>56.49</v>
      </c>
      <c r="I82" s="5">
        <f t="shared" si="4"/>
        <v>169.47</v>
      </c>
      <c r="K82" t="s">
        <v>172</v>
      </c>
      <c r="L82" s="4">
        <v>128.66999999999999</v>
      </c>
    </row>
    <row r="83" spans="1:12" x14ac:dyDescent="0.2">
      <c r="A83" s="9" t="s">
        <v>59</v>
      </c>
      <c r="B83" s="9">
        <v>1</v>
      </c>
      <c r="C83" s="9">
        <v>128.76</v>
      </c>
      <c r="D83" s="9">
        <f t="shared" si="3"/>
        <v>128.76</v>
      </c>
      <c r="F83" s="5" t="s">
        <v>16</v>
      </c>
      <c r="G83" s="5">
        <v>1</v>
      </c>
      <c r="H83" s="5">
        <v>44.35</v>
      </c>
      <c r="I83" s="5">
        <f t="shared" si="4"/>
        <v>44.35</v>
      </c>
      <c r="K83" t="s">
        <v>173</v>
      </c>
      <c r="L83" s="4">
        <v>128.76</v>
      </c>
    </row>
    <row r="84" spans="1:12" x14ac:dyDescent="0.2">
      <c r="A84" s="9" t="s">
        <v>51</v>
      </c>
      <c r="B84" s="9">
        <v>2</v>
      </c>
      <c r="C84" s="9">
        <v>91.03</v>
      </c>
      <c r="D84" s="9">
        <f t="shared" si="3"/>
        <v>182.06</v>
      </c>
      <c r="F84" s="5" t="s">
        <v>17</v>
      </c>
      <c r="G84" s="5">
        <v>1</v>
      </c>
      <c r="H84" s="5">
        <v>44.35</v>
      </c>
      <c r="I84" s="5">
        <f t="shared" si="4"/>
        <v>44.35</v>
      </c>
      <c r="K84" t="s">
        <v>174</v>
      </c>
      <c r="L84" s="4">
        <v>162.24</v>
      </c>
    </row>
    <row r="85" spans="1:12" x14ac:dyDescent="0.2">
      <c r="A85" s="9" t="s">
        <v>80</v>
      </c>
      <c r="B85" s="9">
        <v>1</v>
      </c>
      <c r="C85" s="9">
        <v>60.8</v>
      </c>
      <c r="D85" s="9">
        <f t="shared" si="3"/>
        <v>60.8</v>
      </c>
      <c r="F85" s="5" t="s">
        <v>720</v>
      </c>
      <c r="G85" s="5">
        <v>1</v>
      </c>
      <c r="H85" s="5">
        <v>64.680000000000007</v>
      </c>
      <c r="I85" s="5">
        <f t="shared" si="4"/>
        <v>64.680000000000007</v>
      </c>
      <c r="K85" t="s">
        <v>175</v>
      </c>
      <c r="L85" s="4">
        <v>118.61</v>
      </c>
    </row>
    <row r="86" spans="1:12" x14ac:dyDescent="0.2">
      <c r="A86" s="9" t="s">
        <v>66</v>
      </c>
      <c r="B86" s="9">
        <v>1</v>
      </c>
      <c r="C86" s="9">
        <v>61.86</v>
      </c>
      <c r="D86" s="9">
        <f t="shared" si="3"/>
        <v>61.86</v>
      </c>
      <c r="F86" s="5" t="s">
        <v>84</v>
      </c>
      <c r="G86" s="5">
        <v>1</v>
      </c>
      <c r="H86" s="5">
        <v>61.89</v>
      </c>
      <c r="I86" s="5">
        <f t="shared" si="4"/>
        <v>61.89</v>
      </c>
      <c r="K86" t="s">
        <v>176</v>
      </c>
      <c r="L86" s="4">
        <v>125.31</v>
      </c>
    </row>
    <row r="87" spans="1:12" x14ac:dyDescent="0.2">
      <c r="A87" s="9" t="s">
        <v>30</v>
      </c>
      <c r="B87" s="9">
        <v>4</v>
      </c>
      <c r="C87" s="9">
        <v>53.93</v>
      </c>
      <c r="D87" s="9">
        <f t="shared" si="3"/>
        <v>215.72</v>
      </c>
      <c r="F87" s="5" t="s">
        <v>55</v>
      </c>
      <c r="G87" s="5">
        <v>1</v>
      </c>
      <c r="H87" s="5">
        <v>60.45</v>
      </c>
      <c r="I87" s="5">
        <f t="shared" si="4"/>
        <v>60.45</v>
      </c>
      <c r="K87" t="s">
        <v>177</v>
      </c>
      <c r="L87" s="4">
        <v>127.55</v>
      </c>
    </row>
    <row r="88" spans="1:12" x14ac:dyDescent="0.2">
      <c r="A88" s="9" t="s">
        <v>67</v>
      </c>
      <c r="B88" s="9">
        <v>2</v>
      </c>
      <c r="C88" s="9">
        <v>64.680000000000007</v>
      </c>
      <c r="D88" s="9">
        <f t="shared" si="3"/>
        <v>129.36000000000001</v>
      </c>
      <c r="F88" s="5" t="s">
        <v>54</v>
      </c>
      <c r="G88" s="5">
        <v>1</v>
      </c>
      <c r="H88" s="5">
        <v>79.47</v>
      </c>
      <c r="I88" s="5">
        <f t="shared" si="4"/>
        <v>79.47</v>
      </c>
      <c r="K88" t="s">
        <v>178</v>
      </c>
      <c r="L88" s="4">
        <v>87.72</v>
      </c>
    </row>
    <row r="89" spans="1:12" x14ac:dyDescent="0.2">
      <c r="A89" s="9" t="s">
        <v>54</v>
      </c>
      <c r="B89" s="9">
        <v>1</v>
      </c>
      <c r="C89" s="9">
        <v>79.47</v>
      </c>
      <c r="D89" s="9">
        <f t="shared" si="3"/>
        <v>79.47</v>
      </c>
      <c r="F89" s="5" t="s">
        <v>66</v>
      </c>
      <c r="G89" s="5">
        <v>1</v>
      </c>
      <c r="H89" s="5">
        <v>61.86</v>
      </c>
      <c r="I89" s="5">
        <f t="shared" si="4"/>
        <v>61.86</v>
      </c>
      <c r="K89" t="s">
        <v>179</v>
      </c>
      <c r="L89" s="4">
        <v>81.040000000000006</v>
      </c>
    </row>
    <row r="90" spans="1:12" x14ac:dyDescent="0.2">
      <c r="A90" s="9" t="s">
        <v>68</v>
      </c>
      <c r="B90" s="9">
        <v>1</v>
      </c>
      <c r="C90" s="9">
        <v>115.62</v>
      </c>
      <c r="D90" s="9">
        <f t="shared" si="3"/>
        <v>115.62</v>
      </c>
      <c r="F90" s="5" t="s">
        <v>721</v>
      </c>
      <c r="G90" s="5">
        <v>1</v>
      </c>
      <c r="H90" s="5">
        <v>115.62</v>
      </c>
      <c r="I90" s="5">
        <f t="shared" si="4"/>
        <v>115.62</v>
      </c>
      <c r="K90" t="s">
        <v>180</v>
      </c>
      <c r="L90" s="4">
        <v>85.7</v>
      </c>
    </row>
    <row r="91" spans="1:12" x14ac:dyDescent="0.2">
      <c r="A91" s="9" t="s">
        <v>24</v>
      </c>
      <c r="B91" s="9">
        <v>4</v>
      </c>
      <c r="C91" s="9">
        <v>63.7</v>
      </c>
      <c r="D91" s="9">
        <f t="shared" si="3"/>
        <v>254.8</v>
      </c>
      <c r="F91" s="5" t="s">
        <v>18</v>
      </c>
      <c r="G91" s="5">
        <v>1</v>
      </c>
      <c r="H91" s="5">
        <v>135.94999999999999</v>
      </c>
      <c r="I91" s="5">
        <f t="shared" si="4"/>
        <v>135.94999999999999</v>
      </c>
      <c r="K91" t="s">
        <v>181</v>
      </c>
      <c r="L91" s="4">
        <v>79.47</v>
      </c>
    </row>
    <row r="92" spans="1:12" x14ac:dyDescent="0.2">
      <c r="A92" s="9" t="s">
        <v>58</v>
      </c>
      <c r="B92" s="9">
        <v>1</v>
      </c>
      <c r="C92" s="9">
        <v>85.15</v>
      </c>
      <c r="D92" s="9">
        <f t="shared" si="3"/>
        <v>85.15</v>
      </c>
      <c r="F92" s="5" t="s">
        <v>13</v>
      </c>
      <c r="G92" s="5">
        <v>1</v>
      </c>
      <c r="H92" s="5">
        <v>58.55</v>
      </c>
      <c r="I92" s="5">
        <f t="shared" si="4"/>
        <v>58.55</v>
      </c>
      <c r="K92" t="s">
        <v>182</v>
      </c>
      <c r="L92" s="4">
        <v>440.36</v>
      </c>
    </row>
    <row r="93" spans="1:12" x14ac:dyDescent="0.2">
      <c r="A93" s="9" t="s">
        <v>69</v>
      </c>
      <c r="B93" s="9">
        <v>1</v>
      </c>
      <c r="C93" s="9">
        <v>53.03</v>
      </c>
      <c r="D93" s="9">
        <f t="shared" si="3"/>
        <v>53.03</v>
      </c>
      <c r="F93" s="5" t="s">
        <v>722</v>
      </c>
      <c r="G93" s="5">
        <v>1</v>
      </c>
      <c r="H93" s="5">
        <v>34.06</v>
      </c>
      <c r="I93" s="5">
        <f t="shared" si="4"/>
        <v>34.06</v>
      </c>
      <c r="K93" t="s">
        <v>183</v>
      </c>
      <c r="L93" s="4">
        <v>69.260000000000005</v>
      </c>
    </row>
    <row r="94" spans="1:12" x14ac:dyDescent="0.2">
      <c r="A94" s="9" t="s">
        <v>70</v>
      </c>
      <c r="B94" s="9">
        <v>1</v>
      </c>
      <c r="C94" s="9">
        <v>73.34</v>
      </c>
      <c r="D94" s="9">
        <f t="shared" si="3"/>
        <v>73.34</v>
      </c>
      <c r="F94" s="5" t="s">
        <v>711</v>
      </c>
      <c r="G94" s="5">
        <v>2</v>
      </c>
      <c r="H94" s="5">
        <v>92.68</v>
      </c>
      <c r="I94" s="5">
        <f t="shared" si="4"/>
        <v>185.36</v>
      </c>
      <c r="K94" t="s">
        <v>184</v>
      </c>
      <c r="L94" s="4">
        <v>69.3</v>
      </c>
    </row>
    <row r="95" spans="1:12" x14ac:dyDescent="0.2">
      <c r="A95" s="9" t="s">
        <v>39</v>
      </c>
      <c r="B95" s="9">
        <v>2</v>
      </c>
      <c r="C95" s="9">
        <v>14.09</v>
      </c>
      <c r="D95" s="9">
        <f t="shared" si="3"/>
        <v>28.18</v>
      </c>
      <c r="F95" s="5" t="s">
        <v>30</v>
      </c>
      <c r="G95" s="5">
        <v>1</v>
      </c>
      <c r="H95" s="5">
        <v>53.93</v>
      </c>
      <c r="I95" s="5">
        <f t="shared" si="4"/>
        <v>53.93</v>
      </c>
      <c r="K95" t="s">
        <v>185</v>
      </c>
      <c r="L95" s="4">
        <v>53.03</v>
      </c>
    </row>
    <row r="96" spans="1:12" x14ac:dyDescent="0.2">
      <c r="A96" s="9" t="s">
        <v>71</v>
      </c>
      <c r="B96" s="9">
        <v>1</v>
      </c>
      <c r="C96" s="9">
        <v>14.09</v>
      </c>
      <c r="D96" s="9">
        <f t="shared" si="3"/>
        <v>14.09</v>
      </c>
      <c r="F96" s="5" t="s">
        <v>723</v>
      </c>
      <c r="G96" s="5">
        <v>2</v>
      </c>
      <c r="H96" s="5">
        <v>39.549999999999997</v>
      </c>
      <c r="I96" s="5">
        <f t="shared" si="4"/>
        <v>79.099999999999994</v>
      </c>
      <c r="K96" t="s">
        <v>186</v>
      </c>
      <c r="L96" s="4">
        <v>59.33</v>
      </c>
    </row>
    <row r="97" spans="1:12" x14ac:dyDescent="0.2">
      <c r="A97" s="9" t="s">
        <v>72</v>
      </c>
      <c r="B97" s="9">
        <v>1</v>
      </c>
      <c r="C97" s="9">
        <v>14.09</v>
      </c>
      <c r="D97" s="9">
        <f t="shared" si="3"/>
        <v>14.09</v>
      </c>
      <c r="F97" s="5" t="s">
        <v>724</v>
      </c>
      <c r="G97" s="5">
        <v>1</v>
      </c>
      <c r="H97" s="5">
        <v>49.44</v>
      </c>
      <c r="I97" s="5">
        <f t="shared" si="4"/>
        <v>49.44</v>
      </c>
      <c r="K97" t="s">
        <v>187</v>
      </c>
      <c r="L97" s="4">
        <v>68.86</v>
      </c>
    </row>
    <row r="98" spans="1:12" x14ac:dyDescent="0.2">
      <c r="A98" s="9" t="s">
        <v>73</v>
      </c>
      <c r="B98" s="9">
        <v>2</v>
      </c>
      <c r="C98" s="9">
        <v>38.47</v>
      </c>
      <c r="D98" s="9">
        <f t="shared" si="3"/>
        <v>76.94</v>
      </c>
      <c r="F98" s="5" t="s">
        <v>725</v>
      </c>
      <c r="G98" s="5">
        <v>1</v>
      </c>
      <c r="H98" s="5">
        <v>48.41</v>
      </c>
      <c r="I98" s="5">
        <f t="shared" si="4"/>
        <v>48.41</v>
      </c>
      <c r="K98" t="s">
        <v>188</v>
      </c>
      <c r="L98" s="4">
        <v>42.64</v>
      </c>
    </row>
    <row r="99" spans="1:12" x14ac:dyDescent="0.2">
      <c r="A99" s="9" t="s">
        <v>74</v>
      </c>
      <c r="B99" s="9">
        <v>1</v>
      </c>
      <c r="C99" s="9">
        <v>48.42</v>
      </c>
      <c r="D99" s="9">
        <f t="shared" si="3"/>
        <v>48.42</v>
      </c>
      <c r="F99" s="5" t="s">
        <v>726</v>
      </c>
      <c r="G99" s="5">
        <v>9</v>
      </c>
      <c r="H99" s="5">
        <v>6.27</v>
      </c>
      <c r="I99" s="5">
        <f t="shared" si="4"/>
        <v>56.429999999999993</v>
      </c>
      <c r="K99" t="s">
        <v>189</v>
      </c>
      <c r="L99" s="4">
        <v>44.66</v>
      </c>
    </row>
    <row r="100" spans="1:12" x14ac:dyDescent="0.2">
      <c r="A100" s="9" t="s">
        <v>75</v>
      </c>
      <c r="B100" s="9">
        <v>1</v>
      </c>
      <c r="C100" s="9">
        <v>162.4</v>
      </c>
      <c r="D100" s="9">
        <f t="shared" si="3"/>
        <v>162.4</v>
      </c>
      <c r="F100" s="5" t="s">
        <v>727</v>
      </c>
      <c r="G100" s="5">
        <v>2</v>
      </c>
      <c r="H100" s="5">
        <v>4.92</v>
      </c>
      <c r="I100" s="5">
        <f t="shared" si="4"/>
        <v>9.84</v>
      </c>
      <c r="K100" t="s">
        <v>190</v>
      </c>
      <c r="L100" s="4">
        <v>41.91</v>
      </c>
    </row>
    <row r="101" spans="1:12" x14ac:dyDescent="0.2">
      <c r="A101" s="9" t="s">
        <v>76</v>
      </c>
      <c r="B101" s="9">
        <v>2</v>
      </c>
      <c r="C101" s="9">
        <v>148.25</v>
      </c>
      <c r="D101" s="9">
        <f t="shared" si="3"/>
        <v>296.5</v>
      </c>
      <c r="F101" s="5" t="s">
        <v>728</v>
      </c>
      <c r="G101" s="5">
        <v>10</v>
      </c>
      <c r="H101" s="5">
        <v>1.46</v>
      </c>
      <c r="I101" s="5">
        <f t="shared" si="4"/>
        <v>14.6</v>
      </c>
      <c r="K101" t="s">
        <v>191</v>
      </c>
      <c r="L101" s="4">
        <v>41.91</v>
      </c>
    </row>
    <row r="102" spans="1:12" x14ac:dyDescent="0.2">
      <c r="A102" s="9" t="s">
        <v>8</v>
      </c>
      <c r="B102" s="9">
        <v>2</v>
      </c>
      <c r="C102" s="9">
        <v>137.30000000000001</v>
      </c>
      <c r="D102" s="9">
        <f t="shared" si="3"/>
        <v>274.60000000000002</v>
      </c>
      <c r="F102" s="5" t="s">
        <v>729</v>
      </c>
      <c r="G102" s="5">
        <v>1</v>
      </c>
      <c r="H102" s="5">
        <v>3.92</v>
      </c>
      <c r="I102" s="5">
        <f t="shared" si="4"/>
        <v>3.92</v>
      </c>
      <c r="K102" t="s">
        <v>192</v>
      </c>
      <c r="L102" s="4">
        <v>43.95</v>
      </c>
    </row>
    <row r="103" spans="1:12" x14ac:dyDescent="0.2">
      <c r="A103" s="9" t="s">
        <v>77</v>
      </c>
      <c r="B103" s="9">
        <v>1</v>
      </c>
      <c r="C103" s="9">
        <v>135.66999999999999</v>
      </c>
      <c r="D103" s="9">
        <f t="shared" si="3"/>
        <v>135.66999999999999</v>
      </c>
      <c r="F103" s="5" t="s">
        <v>730</v>
      </c>
      <c r="G103" s="5">
        <v>1</v>
      </c>
      <c r="H103" s="5">
        <v>3.91</v>
      </c>
      <c r="I103" s="5">
        <f t="shared" si="4"/>
        <v>3.91</v>
      </c>
      <c r="K103" t="s">
        <v>193</v>
      </c>
      <c r="L103" s="4">
        <v>45.04</v>
      </c>
    </row>
    <row r="104" spans="1:12" x14ac:dyDescent="0.2">
      <c r="A104" s="9" t="s">
        <v>78</v>
      </c>
      <c r="B104" s="9">
        <v>1</v>
      </c>
      <c r="C104" s="9">
        <v>152.87</v>
      </c>
      <c r="D104" s="9">
        <f t="shared" si="3"/>
        <v>152.87</v>
      </c>
      <c r="F104" s="5" t="s">
        <v>731</v>
      </c>
      <c r="G104" s="5">
        <v>1</v>
      </c>
      <c r="H104" s="5">
        <v>3.92</v>
      </c>
      <c r="I104" s="5">
        <f t="shared" si="4"/>
        <v>3.92</v>
      </c>
      <c r="K104" t="s">
        <v>194</v>
      </c>
      <c r="L104" s="4">
        <v>29.78</v>
      </c>
    </row>
    <row r="105" spans="1:12" x14ac:dyDescent="0.2">
      <c r="A105" s="9" t="s">
        <v>79</v>
      </c>
      <c r="B105" s="9">
        <v>1</v>
      </c>
      <c r="C105" s="9">
        <v>134.62</v>
      </c>
      <c r="D105" s="9">
        <f t="shared" si="3"/>
        <v>134.62</v>
      </c>
      <c r="F105" s="5" t="s">
        <v>39</v>
      </c>
      <c r="G105" s="5">
        <v>3</v>
      </c>
      <c r="H105" s="5">
        <v>14.09</v>
      </c>
      <c r="I105" s="5">
        <f t="shared" si="4"/>
        <v>42.269999999999996</v>
      </c>
      <c r="K105" t="s">
        <v>195</v>
      </c>
      <c r="L105" s="4">
        <v>40.380000000000003</v>
      </c>
    </row>
    <row r="106" spans="1:12" x14ac:dyDescent="0.2">
      <c r="A106" s="9" t="s">
        <v>53</v>
      </c>
      <c r="B106" s="9">
        <v>1</v>
      </c>
      <c r="C106" s="9">
        <v>178.29</v>
      </c>
      <c r="D106" s="9">
        <f t="shared" si="3"/>
        <v>178.29</v>
      </c>
      <c r="F106" s="5" t="s">
        <v>40</v>
      </c>
      <c r="G106" s="5">
        <v>1</v>
      </c>
      <c r="H106" s="5">
        <v>3.6</v>
      </c>
      <c r="I106" s="5">
        <f t="shared" si="4"/>
        <v>3.6</v>
      </c>
      <c r="K106" t="s">
        <v>196</v>
      </c>
      <c r="L106" s="4">
        <v>40.67</v>
      </c>
    </row>
    <row r="107" spans="1:12" x14ac:dyDescent="0.2">
      <c r="B107" s="9">
        <f>SUM(B61:B106)</f>
        <v>113</v>
      </c>
      <c r="F107" s="5" t="s">
        <v>732</v>
      </c>
      <c r="G107" s="5">
        <v>1</v>
      </c>
      <c r="H107" s="5">
        <v>252.96</v>
      </c>
      <c r="I107" s="5">
        <f t="shared" si="4"/>
        <v>252.96</v>
      </c>
      <c r="K107" t="s">
        <v>197</v>
      </c>
      <c r="L107" s="4">
        <v>10.67</v>
      </c>
    </row>
    <row r="108" spans="1:12" x14ac:dyDescent="0.2">
      <c r="F108" s="5" t="s">
        <v>35</v>
      </c>
      <c r="G108" s="5">
        <v>10</v>
      </c>
      <c r="H108" s="5">
        <v>24.61</v>
      </c>
      <c r="I108" s="5">
        <f t="shared" si="4"/>
        <v>246.1</v>
      </c>
      <c r="K108" t="s">
        <v>198</v>
      </c>
      <c r="L108" s="4">
        <v>9.27</v>
      </c>
    </row>
    <row r="109" spans="1:12" x14ac:dyDescent="0.2">
      <c r="D109" s="9">
        <f>SUM(D61:D108)</f>
        <v>8052.37</v>
      </c>
      <c r="F109" s="5" t="s">
        <v>733</v>
      </c>
      <c r="G109" s="5">
        <v>2</v>
      </c>
      <c r="H109" s="5">
        <v>14.79</v>
      </c>
      <c r="I109" s="5">
        <f t="shared" si="4"/>
        <v>29.58</v>
      </c>
      <c r="K109" t="s">
        <v>199</v>
      </c>
      <c r="L109" s="4">
        <v>12.36</v>
      </c>
    </row>
    <row r="110" spans="1:12" x14ac:dyDescent="0.2">
      <c r="F110" s="5" t="s">
        <v>734</v>
      </c>
      <c r="G110" s="5">
        <v>2</v>
      </c>
      <c r="H110" s="5">
        <v>5.43</v>
      </c>
      <c r="I110" s="5">
        <f t="shared" si="4"/>
        <v>10.86</v>
      </c>
      <c r="K110" t="s">
        <v>200</v>
      </c>
      <c r="L110" s="4">
        <v>41.28</v>
      </c>
    </row>
    <row r="111" spans="1:12" x14ac:dyDescent="0.2">
      <c r="F111" s="5" t="s">
        <v>735</v>
      </c>
      <c r="G111" s="5">
        <v>2</v>
      </c>
      <c r="H111" s="5">
        <v>5.9</v>
      </c>
      <c r="I111" s="5">
        <f t="shared" si="4"/>
        <v>11.8</v>
      </c>
    </row>
    <row r="112" spans="1:12" x14ac:dyDescent="0.2">
      <c r="F112" s="5" t="s">
        <v>736</v>
      </c>
      <c r="G112" s="5">
        <v>2</v>
      </c>
      <c r="H112" s="5">
        <v>5.9</v>
      </c>
      <c r="I112" s="5">
        <f t="shared" si="4"/>
        <v>11.8</v>
      </c>
    </row>
    <row r="113" spans="1:12" x14ac:dyDescent="0.2">
      <c r="F113" s="5" t="s">
        <v>737</v>
      </c>
      <c r="G113" s="5">
        <v>2</v>
      </c>
      <c r="H113" s="5">
        <v>5.9</v>
      </c>
      <c r="I113" s="5">
        <f t="shared" si="4"/>
        <v>11.8</v>
      </c>
    </row>
    <row r="114" spans="1:12" x14ac:dyDescent="0.2">
      <c r="F114" s="5" t="s">
        <v>738</v>
      </c>
      <c r="G114" s="5">
        <v>2</v>
      </c>
      <c r="H114" s="5">
        <v>5.9</v>
      </c>
      <c r="I114" s="5">
        <f t="shared" si="4"/>
        <v>11.8</v>
      </c>
    </row>
    <row r="115" spans="1:12" x14ac:dyDescent="0.2">
      <c r="F115" s="5" t="s">
        <v>739</v>
      </c>
      <c r="G115" s="5">
        <v>2</v>
      </c>
      <c r="H115" s="5">
        <v>5.9</v>
      </c>
      <c r="I115" s="5">
        <f t="shared" si="4"/>
        <v>11.8</v>
      </c>
    </row>
    <row r="116" spans="1:12" x14ac:dyDescent="0.2">
      <c r="F116" s="5" t="s">
        <v>740</v>
      </c>
      <c r="G116" s="5">
        <v>1</v>
      </c>
      <c r="H116" s="5">
        <v>5.9</v>
      </c>
      <c r="I116" s="5">
        <f t="shared" si="4"/>
        <v>5.9</v>
      </c>
      <c r="L116" s="4" t="s">
        <v>142</v>
      </c>
    </row>
    <row r="117" spans="1:12" x14ac:dyDescent="0.2">
      <c r="A117" s="11">
        <v>43264</v>
      </c>
      <c r="C117" s="9" t="s">
        <v>696</v>
      </c>
      <c r="D117" s="9" t="s">
        <v>97</v>
      </c>
      <c r="F117" s="5" t="s">
        <v>741</v>
      </c>
      <c r="G117" s="5">
        <v>1</v>
      </c>
      <c r="H117" s="5">
        <v>5.9</v>
      </c>
      <c r="I117" s="5">
        <f t="shared" si="4"/>
        <v>5.9</v>
      </c>
      <c r="K117" t="s">
        <v>143</v>
      </c>
      <c r="L117" s="4" t="s">
        <v>144</v>
      </c>
    </row>
    <row r="118" spans="1:12" x14ac:dyDescent="0.2">
      <c r="A118" s="9" t="s">
        <v>57</v>
      </c>
      <c r="B118" s="9">
        <v>28</v>
      </c>
      <c r="C118" s="9">
        <v>61.96</v>
      </c>
      <c r="D118" s="9">
        <f t="shared" ref="D118:D147" si="5">C118*B118</f>
        <v>1734.88</v>
      </c>
      <c r="F118" s="5" t="s">
        <v>742</v>
      </c>
      <c r="G118" s="5">
        <v>8</v>
      </c>
      <c r="H118" s="5">
        <v>602.23</v>
      </c>
      <c r="I118" s="5">
        <f>H118*G118</f>
        <v>4817.84</v>
      </c>
      <c r="K118" t="s">
        <v>201</v>
      </c>
      <c r="L118" s="4">
        <v>13.5</v>
      </c>
    </row>
    <row r="119" spans="1:12" x14ac:dyDescent="0.2">
      <c r="A119" s="9" t="s">
        <v>30</v>
      </c>
      <c r="B119" s="9">
        <v>5</v>
      </c>
      <c r="C119" s="9">
        <v>53.93</v>
      </c>
      <c r="D119" s="9">
        <f t="shared" si="5"/>
        <v>269.64999999999998</v>
      </c>
      <c r="G119" s="5">
        <f>SUM(G74:G118)</f>
        <v>98</v>
      </c>
      <c r="I119" s="5">
        <f>SUM(I74:I118)</f>
        <v>7995.2400000000007</v>
      </c>
      <c r="K119" t="s">
        <v>202</v>
      </c>
      <c r="L119" s="4">
        <v>44.04</v>
      </c>
    </row>
    <row r="120" spans="1:12" x14ac:dyDescent="0.2">
      <c r="A120" s="9" t="s">
        <v>56</v>
      </c>
      <c r="B120" s="9">
        <v>3</v>
      </c>
      <c r="C120" s="9">
        <v>72.989999999999995</v>
      </c>
      <c r="D120" s="9">
        <f t="shared" si="5"/>
        <v>218.96999999999997</v>
      </c>
      <c r="K120" t="s">
        <v>203</v>
      </c>
      <c r="L120" s="4">
        <v>1.1299999999999999</v>
      </c>
    </row>
    <row r="121" spans="1:12" x14ac:dyDescent="0.2">
      <c r="A121" s="9" t="s">
        <v>81</v>
      </c>
      <c r="B121" s="9">
        <v>4</v>
      </c>
      <c r="C121" s="9">
        <v>60.98</v>
      </c>
      <c r="D121" s="9">
        <f t="shared" si="5"/>
        <v>243.92</v>
      </c>
      <c r="K121" t="s">
        <v>204</v>
      </c>
      <c r="L121" s="4">
        <v>5.55</v>
      </c>
    </row>
    <row r="122" spans="1:12" x14ac:dyDescent="0.2">
      <c r="A122" s="9" t="s">
        <v>55</v>
      </c>
      <c r="B122" s="9">
        <v>7</v>
      </c>
      <c r="C122" s="9">
        <v>60.45</v>
      </c>
      <c r="D122" s="9">
        <f t="shared" si="5"/>
        <v>423.15000000000003</v>
      </c>
      <c r="K122" t="s">
        <v>205</v>
      </c>
      <c r="L122" s="4">
        <v>5.21</v>
      </c>
    </row>
    <row r="123" spans="1:12" x14ac:dyDescent="0.2">
      <c r="A123" s="9" t="s">
        <v>80</v>
      </c>
      <c r="B123" s="9">
        <v>7</v>
      </c>
      <c r="C123" s="9">
        <v>60.8</v>
      </c>
      <c r="D123" s="9">
        <f t="shared" si="5"/>
        <v>425.59999999999997</v>
      </c>
      <c r="K123" t="s">
        <v>206</v>
      </c>
      <c r="L123" s="4">
        <v>8.83</v>
      </c>
    </row>
    <row r="124" spans="1:12" x14ac:dyDescent="0.2">
      <c r="A124" s="9" t="s">
        <v>82</v>
      </c>
      <c r="B124" s="9">
        <v>5</v>
      </c>
      <c r="C124" s="9">
        <v>63.19</v>
      </c>
      <c r="D124" s="9">
        <f t="shared" si="5"/>
        <v>315.95</v>
      </c>
      <c r="F124" s="5" t="s">
        <v>714</v>
      </c>
      <c r="K124" t="s">
        <v>207</v>
      </c>
      <c r="L124" s="4">
        <v>58.23</v>
      </c>
    </row>
    <row r="125" spans="1:12" x14ac:dyDescent="0.2">
      <c r="A125" s="9" t="s">
        <v>83</v>
      </c>
      <c r="B125" s="9">
        <v>2</v>
      </c>
      <c r="C125" s="9">
        <v>75.040000000000006</v>
      </c>
      <c r="D125" s="9">
        <f t="shared" si="5"/>
        <v>150.08000000000001</v>
      </c>
      <c r="F125" s="6">
        <v>43382</v>
      </c>
      <c r="K125" t="s">
        <v>208</v>
      </c>
      <c r="L125" s="4">
        <v>44.5</v>
      </c>
    </row>
    <row r="126" spans="1:12" x14ac:dyDescent="0.2">
      <c r="A126" s="9" t="s">
        <v>67</v>
      </c>
      <c r="B126" s="9">
        <v>1</v>
      </c>
      <c r="C126" s="9">
        <v>64.680000000000007</v>
      </c>
      <c r="D126" s="9">
        <f t="shared" si="5"/>
        <v>64.680000000000007</v>
      </c>
      <c r="F126" s="5" t="s">
        <v>11</v>
      </c>
      <c r="G126" s="5">
        <v>30</v>
      </c>
      <c r="H126" s="5">
        <v>110.1</v>
      </c>
      <c r="I126" s="5">
        <f t="shared" ref="I126:I149" si="6">H126*G126</f>
        <v>3303</v>
      </c>
      <c r="K126" t="s">
        <v>209</v>
      </c>
      <c r="L126" s="4">
        <v>7.03</v>
      </c>
    </row>
    <row r="127" spans="1:12" x14ac:dyDescent="0.2">
      <c r="A127" s="9" t="s">
        <v>84</v>
      </c>
      <c r="B127" s="9">
        <v>1</v>
      </c>
      <c r="C127" s="9">
        <v>61.89</v>
      </c>
      <c r="D127" s="9">
        <f t="shared" si="5"/>
        <v>61.89</v>
      </c>
      <c r="F127" s="5" t="s">
        <v>15</v>
      </c>
      <c r="G127" s="5">
        <v>4</v>
      </c>
      <c r="H127" s="5">
        <v>73.48</v>
      </c>
      <c r="I127" s="5">
        <f t="shared" si="6"/>
        <v>293.92</v>
      </c>
      <c r="K127" t="s">
        <v>210</v>
      </c>
      <c r="L127" s="4">
        <v>17.46</v>
      </c>
    </row>
    <row r="128" spans="1:12" x14ac:dyDescent="0.2">
      <c r="A128" s="9" t="s">
        <v>66</v>
      </c>
      <c r="B128" s="9">
        <v>2</v>
      </c>
      <c r="C128" s="9">
        <v>61.86</v>
      </c>
      <c r="D128" s="9">
        <f t="shared" si="5"/>
        <v>123.72</v>
      </c>
      <c r="F128" s="5" t="s">
        <v>712</v>
      </c>
      <c r="G128" s="5">
        <v>1</v>
      </c>
      <c r="H128" s="5">
        <v>146.88</v>
      </c>
      <c r="I128" s="5">
        <f t="shared" si="6"/>
        <v>146.88</v>
      </c>
      <c r="K128" t="s">
        <v>211</v>
      </c>
      <c r="L128" s="4">
        <v>33.36</v>
      </c>
    </row>
    <row r="129" spans="1:12" x14ac:dyDescent="0.2">
      <c r="A129" s="9" t="s">
        <v>12</v>
      </c>
      <c r="B129" s="9">
        <v>4</v>
      </c>
      <c r="C129" s="9">
        <v>56.49</v>
      </c>
      <c r="D129" s="9">
        <f t="shared" si="5"/>
        <v>225.96</v>
      </c>
      <c r="F129" s="5" t="s">
        <v>32</v>
      </c>
      <c r="G129" s="5">
        <v>1</v>
      </c>
      <c r="H129" s="5">
        <v>31.4</v>
      </c>
      <c r="I129" s="5">
        <f t="shared" si="6"/>
        <v>31.4</v>
      </c>
      <c r="K129" t="s">
        <v>212</v>
      </c>
      <c r="L129" s="4">
        <v>3.16</v>
      </c>
    </row>
    <row r="130" spans="1:12" x14ac:dyDescent="0.2">
      <c r="A130" s="9" t="s">
        <v>13</v>
      </c>
      <c r="B130" s="9">
        <v>1</v>
      </c>
      <c r="C130" s="9">
        <v>58.55</v>
      </c>
      <c r="D130" s="9">
        <f t="shared" si="5"/>
        <v>58.55</v>
      </c>
      <c r="F130" s="5" t="s">
        <v>60</v>
      </c>
      <c r="G130" s="5">
        <v>2</v>
      </c>
      <c r="H130" s="5">
        <v>162.24</v>
      </c>
      <c r="I130" s="5">
        <f t="shared" si="6"/>
        <v>324.48</v>
      </c>
      <c r="K130" t="s">
        <v>213</v>
      </c>
      <c r="L130" s="4">
        <v>31.09</v>
      </c>
    </row>
    <row r="131" spans="1:12" x14ac:dyDescent="0.2">
      <c r="A131" s="9" t="s">
        <v>11</v>
      </c>
      <c r="B131" s="9">
        <v>8</v>
      </c>
      <c r="C131" s="9">
        <v>110.1</v>
      </c>
      <c r="D131" s="9">
        <f t="shared" si="5"/>
        <v>880.8</v>
      </c>
      <c r="F131" s="5" t="s">
        <v>86</v>
      </c>
      <c r="G131" s="5">
        <v>1</v>
      </c>
      <c r="H131" s="5">
        <v>76.05</v>
      </c>
      <c r="I131" s="5">
        <f t="shared" si="6"/>
        <v>76.05</v>
      </c>
      <c r="K131" t="s">
        <v>214</v>
      </c>
      <c r="L131" s="4">
        <v>30.81</v>
      </c>
    </row>
    <row r="132" spans="1:12" x14ac:dyDescent="0.2">
      <c r="A132" s="9" t="s">
        <v>51</v>
      </c>
      <c r="B132" s="9">
        <v>1</v>
      </c>
      <c r="C132" s="9">
        <v>91.03</v>
      </c>
      <c r="D132" s="9">
        <f t="shared" si="5"/>
        <v>91.03</v>
      </c>
      <c r="F132" s="5" t="s">
        <v>12</v>
      </c>
      <c r="G132" s="5">
        <v>3</v>
      </c>
      <c r="H132" s="5">
        <v>56.49</v>
      </c>
      <c r="I132" s="5">
        <f t="shared" si="6"/>
        <v>169.47</v>
      </c>
      <c r="K132" t="s">
        <v>215</v>
      </c>
      <c r="L132" s="4">
        <v>6.19</v>
      </c>
    </row>
    <row r="133" spans="1:12" x14ac:dyDescent="0.2">
      <c r="A133" s="9" t="s">
        <v>69</v>
      </c>
      <c r="B133" s="9">
        <v>3</v>
      </c>
      <c r="C133" s="9">
        <v>53.03</v>
      </c>
      <c r="D133" s="9">
        <f t="shared" si="5"/>
        <v>159.09</v>
      </c>
      <c r="F133" s="5" t="s">
        <v>38</v>
      </c>
      <c r="G133" s="5">
        <v>3</v>
      </c>
      <c r="H133" s="5">
        <v>46.7</v>
      </c>
      <c r="I133" s="5">
        <f t="shared" si="6"/>
        <v>140.10000000000002</v>
      </c>
      <c r="K133" t="s">
        <v>216</v>
      </c>
      <c r="L133" s="4">
        <v>6.26</v>
      </c>
    </row>
    <row r="134" spans="1:12" x14ac:dyDescent="0.2">
      <c r="A134" s="9" t="s">
        <v>52</v>
      </c>
      <c r="B134" s="9">
        <v>3</v>
      </c>
      <c r="C134" s="9">
        <v>69.55</v>
      </c>
      <c r="D134" s="9">
        <f t="shared" si="5"/>
        <v>208.64999999999998</v>
      </c>
      <c r="F134" s="5" t="s">
        <v>30</v>
      </c>
      <c r="G134" s="5">
        <v>5</v>
      </c>
      <c r="H134" s="5">
        <v>53.93</v>
      </c>
      <c r="I134" s="5">
        <f t="shared" si="6"/>
        <v>269.64999999999998</v>
      </c>
      <c r="K134" t="s">
        <v>217</v>
      </c>
      <c r="L134" s="4">
        <v>5.72</v>
      </c>
    </row>
    <row r="135" spans="1:12" x14ac:dyDescent="0.2">
      <c r="A135" s="9" t="s">
        <v>85</v>
      </c>
      <c r="B135" s="9">
        <v>5</v>
      </c>
      <c r="C135" s="9">
        <v>61.33</v>
      </c>
      <c r="D135" s="9">
        <f t="shared" si="5"/>
        <v>306.64999999999998</v>
      </c>
      <c r="F135" s="5" t="s">
        <v>31</v>
      </c>
      <c r="G135" s="5">
        <v>8</v>
      </c>
      <c r="H135" s="5">
        <v>32.97</v>
      </c>
      <c r="I135" s="5">
        <f t="shared" si="6"/>
        <v>263.76</v>
      </c>
      <c r="K135" t="s">
        <v>218</v>
      </c>
      <c r="L135" s="4">
        <v>6.33</v>
      </c>
    </row>
    <row r="136" spans="1:12" x14ac:dyDescent="0.2">
      <c r="A136" s="9" t="s">
        <v>34</v>
      </c>
      <c r="B136" s="9">
        <v>2</v>
      </c>
      <c r="C136" s="9">
        <v>41.91</v>
      </c>
      <c r="D136" s="9">
        <f t="shared" si="5"/>
        <v>83.82</v>
      </c>
      <c r="F136" s="5" t="s">
        <v>27</v>
      </c>
      <c r="G136" s="5">
        <v>1</v>
      </c>
      <c r="H136" s="5">
        <v>76.2</v>
      </c>
      <c r="I136" s="5">
        <f t="shared" si="6"/>
        <v>76.2</v>
      </c>
      <c r="K136" t="s">
        <v>219</v>
      </c>
      <c r="L136" s="4">
        <v>6.26</v>
      </c>
    </row>
    <row r="137" spans="1:12" x14ac:dyDescent="0.2">
      <c r="A137" s="9" t="s">
        <v>39</v>
      </c>
      <c r="B137" s="9">
        <v>2</v>
      </c>
      <c r="C137" s="9">
        <v>14.09</v>
      </c>
      <c r="D137" s="9">
        <f t="shared" si="5"/>
        <v>28.18</v>
      </c>
      <c r="F137" s="5" t="s">
        <v>21</v>
      </c>
      <c r="G137" s="5">
        <v>2</v>
      </c>
      <c r="H137" s="5">
        <v>38.1</v>
      </c>
      <c r="I137" s="5">
        <f t="shared" si="6"/>
        <v>76.2</v>
      </c>
      <c r="K137" t="s">
        <v>220</v>
      </c>
      <c r="L137" s="4">
        <v>6.18</v>
      </c>
    </row>
    <row r="138" spans="1:12" x14ac:dyDescent="0.2">
      <c r="A138" s="9" t="s">
        <v>71</v>
      </c>
      <c r="B138" s="9">
        <v>3</v>
      </c>
      <c r="C138" s="9">
        <v>14.09</v>
      </c>
      <c r="D138" s="9">
        <f t="shared" si="5"/>
        <v>42.269999999999996</v>
      </c>
      <c r="F138" s="5" t="s">
        <v>3</v>
      </c>
      <c r="G138" s="5">
        <v>2</v>
      </c>
      <c r="H138" s="5">
        <v>130.44999999999999</v>
      </c>
      <c r="I138" s="5">
        <f t="shared" si="6"/>
        <v>260.89999999999998</v>
      </c>
      <c r="K138" t="s">
        <v>221</v>
      </c>
      <c r="L138" s="4">
        <v>20.66</v>
      </c>
    </row>
    <row r="139" spans="1:12" x14ac:dyDescent="0.2">
      <c r="A139" s="9" t="s">
        <v>38</v>
      </c>
      <c r="B139" s="9">
        <v>4</v>
      </c>
      <c r="C139" s="9">
        <v>46.7</v>
      </c>
      <c r="D139" s="9">
        <f t="shared" si="5"/>
        <v>186.8</v>
      </c>
      <c r="F139" s="5" t="s">
        <v>10</v>
      </c>
      <c r="G139" s="5">
        <v>6</v>
      </c>
      <c r="H139" s="5">
        <v>112.12</v>
      </c>
      <c r="I139" s="5">
        <f t="shared" si="6"/>
        <v>672.72</v>
      </c>
      <c r="K139" t="s">
        <v>222</v>
      </c>
      <c r="L139" s="4">
        <v>20.66</v>
      </c>
    </row>
    <row r="140" spans="1:12" x14ac:dyDescent="0.2">
      <c r="A140" s="9" t="s">
        <v>86</v>
      </c>
      <c r="B140" s="9">
        <v>1</v>
      </c>
      <c r="C140" s="9">
        <v>76.05</v>
      </c>
      <c r="D140" s="9">
        <f t="shared" si="5"/>
        <v>76.05</v>
      </c>
      <c r="F140" s="5" t="s">
        <v>711</v>
      </c>
      <c r="G140" s="5">
        <v>1</v>
      </c>
      <c r="H140" s="5">
        <v>92.68</v>
      </c>
      <c r="I140" s="5">
        <f t="shared" si="6"/>
        <v>92.68</v>
      </c>
      <c r="K140" t="s">
        <v>223</v>
      </c>
      <c r="L140" s="4">
        <v>1.46</v>
      </c>
    </row>
    <row r="141" spans="1:12" x14ac:dyDescent="0.2">
      <c r="A141" s="9" t="s">
        <v>87</v>
      </c>
      <c r="B141" s="9">
        <v>4</v>
      </c>
      <c r="C141" s="9">
        <v>170.82</v>
      </c>
      <c r="D141" s="9">
        <f t="shared" si="5"/>
        <v>683.28</v>
      </c>
      <c r="F141" s="5" t="s">
        <v>8</v>
      </c>
      <c r="G141" s="5">
        <v>2</v>
      </c>
      <c r="H141" s="5">
        <v>137.30000000000001</v>
      </c>
      <c r="I141" s="5">
        <f t="shared" si="6"/>
        <v>274.60000000000002</v>
      </c>
      <c r="K141" t="s">
        <v>224</v>
      </c>
      <c r="L141" s="4">
        <v>2.5499999999999998</v>
      </c>
    </row>
    <row r="142" spans="1:12" x14ac:dyDescent="0.2">
      <c r="A142" s="9" t="s">
        <v>53</v>
      </c>
      <c r="B142" s="9">
        <v>4</v>
      </c>
      <c r="C142" s="9">
        <v>178.29</v>
      </c>
      <c r="D142" s="9">
        <f t="shared" si="5"/>
        <v>713.16</v>
      </c>
      <c r="F142" s="5" t="s">
        <v>77</v>
      </c>
      <c r="G142" s="5">
        <v>1</v>
      </c>
      <c r="H142" s="5">
        <v>135.66999999999999</v>
      </c>
      <c r="I142" s="5">
        <f t="shared" si="6"/>
        <v>135.66999999999999</v>
      </c>
      <c r="K142" t="s">
        <v>225</v>
      </c>
      <c r="L142" s="4">
        <v>3.23</v>
      </c>
    </row>
    <row r="143" spans="1:12" x14ac:dyDescent="0.2">
      <c r="A143" s="9" t="s">
        <v>88</v>
      </c>
      <c r="B143" s="9">
        <v>2</v>
      </c>
      <c r="C143" s="9">
        <v>158.16</v>
      </c>
      <c r="D143" s="9">
        <f t="shared" si="5"/>
        <v>316.32</v>
      </c>
      <c r="F143" s="5" t="s">
        <v>89</v>
      </c>
      <c r="G143" s="5">
        <v>3</v>
      </c>
      <c r="H143" s="5">
        <v>136.87</v>
      </c>
      <c r="I143" s="5">
        <f t="shared" si="6"/>
        <v>410.61</v>
      </c>
      <c r="K143" t="s">
        <v>226</v>
      </c>
      <c r="L143" s="4">
        <v>1.91</v>
      </c>
    </row>
    <row r="144" spans="1:12" x14ac:dyDescent="0.2">
      <c r="A144" s="9" t="s">
        <v>89</v>
      </c>
      <c r="B144" s="9">
        <v>3</v>
      </c>
      <c r="C144" s="9">
        <v>136.87</v>
      </c>
      <c r="D144" s="9">
        <f t="shared" si="5"/>
        <v>410.61</v>
      </c>
      <c r="F144" s="5" t="s">
        <v>78</v>
      </c>
      <c r="G144" s="5">
        <v>2</v>
      </c>
      <c r="H144" s="5">
        <v>152.87</v>
      </c>
      <c r="I144" s="5">
        <f t="shared" si="6"/>
        <v>305.74</v>
      </c>
      <c r="K144" t="s">
        <v>227</v>
      </c>
      <c r="L144" s="4">
        <v>2.11</v>
      </c>
    </row>
    <row r="145" spans="1:12" x14ac:dyDescent="0.2">
      <c r="A145" s="9" t="s">
        <v>76</v>
      </c>
      <c r="B145" s="9">
        <v>1</v>
      </c>
      <c r="C145" s="9">
        <v>148.25</v>
      </c>
      <c r="D145" s="9">
        <f t="shared" si="5"/>
        <v>148.25</v>
      </c>
      <c r="F145" s="5" t="s">
        <v>75</v>
      </c>
      <c r="G145" s="5">
        <v>2</v>
      </c>
      <c r="H145" s="5">
        <v>162.4</v>
      </c>
      <c r="I145" s="5">
        <f t="shared" si="6"/>
        <v>324.8</v>
      </c>
      <c r="K145" t="s">
        <v>228</v>
      </c>
      <c r="L145" s="4">
        <v>2.54</v>
      </c>
    </row>
    <row r="146" spans="1:12" x14ac:dyDescent="0.2">
      <c r="A146" s="9" t="s">
        <v>78</v>
      </c>
      <c r="B146" s="9">
        <v>2</v>
      </c>
      <c r="C146" s="9">
        <v>152.87</v>
      </c>
      <c r="D146" s="9">
        <f t="shared" si="5"/>
        <v>305.74</v>
      </c>
      <c r="F146" s="5" t="s">
        <v>87</v>
      </c>
      <c r="G146" s="5">
        <v>4</v>
      </c>
      <c r="H146" s="5">
        <v>170.82</v>
      </c>
      <c r="I146" s="5">
        <f t="shared" si="6"/>
        <v>683.28</v>
      </c>
      <c r="K146" t="s">
        <v>229</v>
      </c>
      <c r="L146" s="4">
        <v>5.9</v>
      </c>
    </row>
    <row r="147" spans="1:12" x14ac:dyDescent="0.2">
      <c r="A147" s="9" t="s">
        <v>75</v>
      </c>
      <c r="B147" s="9">
        <v>1</v>
      </c>
      <c r="C147" s="9">
        <v>162.4</v>
      </c>
      <c r="D147" s="9">
        <f t="shared" si="5"/>
        <v>162.4</v>
      </c>
      <c r="F147" s="5" t="s">
        <v>76</v>
      </c>
      <c r="G147" s="5">
        <v>2</v>
      </c>
      <c r="H147" s="5">
        <v>148.25</v>
      </c>
      <c r="I147" s="5">
        <f t="shared" si="6"/>
        <v>296.5</v>
      </c>
      <c r="K147" t="s">
        <v>230</v>
      </c>
      <c r="L147" s="4">
        <v>5.9</v>
      </c>
    </row>
    <row r="148" spans="1:12" x14ac:dyDescent="0.2">
      <c r="B148" s="9">
        <f>SUM(B118:B147)</f>
        <v>119</v>
      </c>
      <c r="D148" s="9">
        <f>SUM(D118:D147)</f>
        <v>9120.0999999999985</v>
      </c>
      <c r="F148" s="5" t="s">
        <v>53</v>
      </c>
      <c r="G148" s="5">
        <v>2</v>
      </c>
      <c r="H148" s="5">
        <v>178.29</v>
      </c>
      <c r="I148" s="5">
        <f t="shared" si="6"/>
        <v>356.58</v>
      </c>
      <c r="K148" t="s">
        <v>231</v>
      </c>
      <c r="L148" s="4">
        <v>5.9</v>
      </c>
    </row>
    <row r="149" spans="1:12" x14ac:dyDescent="0.2">
      <c r="F149" s="5" t="s">
        <v>88</v>
      </c>
      <c r="G149" s="5">
        <v>1</v>
      </c>
      <c r="H149" s="5">
        <v>158.16</v>
      </c>
      <c r="I149" s="5">
        <f t="shared" si="6"/>
        <v>158.16</v>
      </c>
      <c r="K149" t="s">
        <v>232</v>
      </c>
      <c r="L149" s="4">
        <v>5.9</v>
      </c>
    </row>
    <row r="150" spans="1:12" x14ac:dyDescent="0.2">
      <c r="I150" s="5">
        <f>SUM(I126:I149)</f>
        <v>9143.35</v>
      </c>
      <c r="K150" t="s">
        <v>233</v>
      </c>
      <c r="L150" s="4">
        <v>5.9</v>
      </c>
    </row>
    <row r="151" spans="1:12" x14ac:dyDescent="0.2">
      <c r="K151" t="s">
        <v>234</v>
      </c>
      <c r="L151" s="4">
        <v>3.83</v>
      </c>
    </row>
    <row r="152" spans="1:12" x14ac:dyDescent="0.2">
      <c r="K152" t="s">
        <v>235</v>
      </c>
      <c r="L152" s="4">
        <v>3.83</v>
      </c>
    </row>
    <row r="153" spans="1:12" x14ac:dyDescent="0.2">
      <c r="A153" s="11">
        <v>43333</v>
      </c>
      <c r="C153" s="9" t="s">
        <v>696</v>
      </c>
      <c r="D153" s="9" t="s">
        <v>97</v>
      </c>
      <c r="K153" t="s">
        <v>236</v>
      </c>
      <c r="L153" s="4">
        <v>3.83</v>
      </c>
    </row>
    <row r="154" spans="1:12" x14ac:dyDescent="0.2">
      <c r="A154" s="9" t="s">
        <v>90</v>
      </c>
      <c r="B154" s="9">
        <v>1</v>
      </c>
      <c r="C154" s="9">
        <v>239.1</v>
      </c>
      <c r="D154" s="9">
        <f>C154*B154</f>
        <v>239.1</v>
      </c>
      <c r="K154" t="s">
        <v>237</v>
      </c>
      <c r="L154" s="4">
        <v>3.83</v>
      </c>
    </row>
    <row r="155" spans="1:12" x14ac:dyDescent="0.2">
      <c r="A155" s="9" t="s">
        <v>17</v>
      </c>
      <c r="B155" s="9">
        <v>15</v>
      </c>
      <c r="C155" s="9">
        <v>44.35</v>
      </c>
      <c r="D155" s="9">
        <f t="shared" ref="D155:D168" si="7">C155*B155</f>
        <v>665.25</v>
      </c>
      <c r="K155" t="s">
        <v>238</v>
      </c>
      <c r="L155" s="4">
        <v>3.83</v>
      </c>
    </row>
    <row r="156" spans="1:12" x14ac:dyDescent="0.2">
      <c r="A156" s="9" t="s">
        <v>16</v>
      </c>
      <c r="B156" s="9">
        <v>7</v>
      </c>
      <c r="C156" s="9">
        <v>44.35</v>
      </c>
      <c r="D156" s="9">
        <f t="shared" si="7"/>
        <v>310.45</v>
      </c>
      <c r="K156" t="s">
        <v>239</v>
      </c>
      <c r="L156" s="4">
        <v>5.9</v>
      </c>
    </row>
    <row r="157" spans="1:12" x14ac:dyDescent="0.2">
      <c r="A157" s="9" t="s">
        <v>30</v>
      </c>
      <c r="B157" s="9">
        <v>2</v>
      </c>
      <c r="C157" s="9">
        <v>53.93</v>
      </c>
      <c r="D157" s="9">
        <f t="shared" si="7"/>
        <v>107.86</v>
      </c>
      <c r="K157" t="s">
        <v>240</v>
      </c>
      <c r="L157" s="4">
        <v>5.9</v>
      </c>
    </row>
    <row r="158" spans="1:12" x14ac:dyDescent="0.2">
      <c r="A158" s="9" t="s">
        <v>58</v>
      </c>
      <c r="B158" s="9">
        <v>1</v>
      </c>
      <c r="C158" s="9">
        <v>85.15</v>
      </c>
      <c r="D158" s="9">
        <f t="shared" si="7"/>
        <v>85.15</v>
      </c>
      <c r="K158" t="s">
        <v>241</v>
      </c>
      <c r="L158" s="4">
        <v>5.9</v>
      </c>
    </row>
    <row r="159" spans="1:12" x14ac:dyDescent="0.2">
      <c r="A159" s="9" t="s">
        <v>20</v>
      </c>
      <c r="B159" s="9">
        <v>1</v>
      </c>
      <c r="C159" s="9">
        <v>109</v>
      </c>
      <c r="D159" s="9">
        <f t="shared" si="7"/>
        <v>109</v>
      </c>
      <c r="K159" t="s">
        <v>242</v>
      </c>
      <c r="L159" s="4">
        <v>5.9</v>
      </c>
    </row>
    <row r="160" spans="1:12" x14ac:dyDescent="0.2">
      <c r="A160" s="9" t="s">
        <v>3</v>
      </c>
      <c r="B160" s="9">
        <v>1</v>
      </c>
      <c r="C160" s="9">
        <v>130.44999999999999</v>
      </c>
      <c r="D160" s="9">
        <f t="shared" si="7"/>
        <v>130.44999999999999</v>
      </c>
      <c r="K160" t="s">
        <v>243</v>
      </c>
      <c r="L160" s="4">
        <v>5.9</v>
      </c>
    </row>
    <row r="161" spans="1:12" x14ac:dyDescent="0.2">
      <c r="A161" s="9" t="s">
        <v>91</v>
      </c>
      <c r="B161" s="9">
        <v>1</v>
      </c>
      <c r="C161" s="9">
        <v>141.01</v>
      </c>
      <c r="D161" s="9">
        <f t="shared" si="7"/>
        <v>141.01</v>
      </c>
    </row>
    <row r="162" spans="1:12" x14ac:dyDescent="0.2">
      <c r="A162" s="9" t="s">
        <v>60</v>
      </c>
      <c r="B162" s="9">
        <v>1</v>
      </c>
      <c r="C162" s="9">
        <v>162.24</v>
      </c>
      <c r="D162" s="9">
        <f t="shared" si="7"/>
        <v>162.24</v>
      </c>
    </row>
    <row r="163" spans="1:12" x14ac:dyDescent="0.2">
      <c r="A163" s="9" t="s">
        <v>92</v>
      </c>
      <c r="B163" s="9">
        <v>1</v>
      </c>
      <c r="C163" s="9">
        <v>314.60000000000002</v>
      </c>
      <c r="D163" s="9">
        <f t="shared" si="7"/>
        <v>314.60000000000002</v>
      </c>
    </row>
    <row r="164" spans="1:12" x14ac:dyDescent="0.2">
      <c r="A164" s="9" t="s">
        <v>697</v>
      </c>
      <c r="B164" s="9">
        <v>1</v>
      </c>
      <c r="C164" s="9">
        <v>165.39</v>
      </c>
      <c r="D164" s="9">
        <f t="shared" si="7"/>
        <v>165.39</v>
      </c>
    </row>
    <row r="165" spans="1:12" x14ac:dyDescent="0.2">
      <c r="A165" s="9" t="s">
        <v>93</v>
      </c>
      <c r="B165" s="9">
        <v>1</v>
      </c>
      <c r="C165" s="9">
        <v>228.6</v>
      </c>
      <c r="D165" s="9">
        <f t="shared" si="7"/>
        <v>228.6</v>
      </c>
    </row>
    <row r="166" spans="1:12" x14ac:dyDescent="0.2">
      <c r="A166" s="9" t="s">
        <v>94</v>
      </c>
      <c r="B166" s="9">
        <v>1</v>
      </c>
      <c r="C166" s="9">
        <v>170.38</v>
      </c>
      <c r="D166" s="9">
        <f t="shared" si="7"/>
        <v>170.38</v>
      </c>
      <c r="L166" s="4" t="s">
        <v>142</v>
      </c>
    </row>
    <row r="167" spans="1:12" x14ac:dyDescent="0.2">
      <c r="A167" s="9" t="s">
        <v>95</v>
      </c>
      <c r="B167" s="9">
        <v>1</v>
      </c>
      <c r="C167" s="9">
        <v>193.56</v>
      </c>
      <c r="D167" s="9">
        <f t="shared" si="7"/>
        <v>193.56</v>
      </c>
      <c r="K167" t="s">
        <v>143</v>
      </c>
      <c r="L167" s="4" t="s">
        <v>144</v>
      </c>
    </row>
    <row r="168" spans="1:12" x14ac:dyDescent="0.2">
      <c r="A168" s="9" t="s">
        <v>706</v>
      </c>
      <c r="B168" s="9">
        <v>1</v>
      </c>
      <c r="C168" s="9">
        <v>152.46</v>
      </c>
      <c r="D168" s="9">
        <f t="shared" si="7"/>
        <v>152.46</v>
      </c>
      <c r="K168" t="s">
        <v>244</v>
      </c>
      <c r="L168" s="4">
        <v>5.9</v>
      </c>
    </row>
    <row r="169" spans="1:12" x14ac:dyDescent="0.2">
      <c r="B169" s="9">
        <f>SUM(B154:B168)</f>
        <v>36</v>
      </c>
      <c r="D169" s="9">
        <f>SUM(D154:D168)</f>
        <v>3175.5</v>
      </c>
      <c r="K169" t="s">
        <v>245</v>
      </c>
      <c r="L169" s="4">
        <v>5.84</v>
      </c>
    </row>
    <row r="170" spans="1:12" x14ac:dyDescent="0.2">
      <c r="K170" t="s">
        <v>246</v>
      </c>
      <c r="L170" s="4">
        <v>18.7</v>
      </c>
    </row>
    <row r="171" spans="1:12" x14ac:dyDescent="0.2">
      <c r="K171" t="s">
        <v>247</v>
      </c>
      <c r="L171" s="4">
        <v>19.54</v>
      </c>
    </row>
    <row r="172" spans="1:12" x14ac:dyDescent="0.2">
      <c r="K172" t="s">
        <v>248</v>
      </c>
      <c r="L172" s="4">
        <v>2.85</v>
      </c>
    </row>
    <row r="173" spans="1:12" x14ac:dyDescent="0.2">
      <c r="A173" s="11">
        <v>43343</v>
      </c>
      <c r="C173" s="9" t="s">
        <v>696</v>
      </c>
      <c r="D173" s="9" t="s">
        <v>97</v>
      </c>
      <c r="K173" t="s">
        <v>249</v>
      </c>
      <c r="L173" s="4">
        <v>4.04</v>
      </c>
    </row>
    <row r="174" spans="1:12" x14ac:dyDescent="0.2">
      <c r="A174" s="9" t="s">
        <v>16</v>
      </c>
      <c r="B174" s="9">
        <v>5</v>
      </c>
      <c r="C174" s="9">
        <v>44.35</v>
      </c>
      <c r="D174" s="9">
        <f t="shared" ref="D174:D201" si="8">C174*B174</f>
        <v>221.75</v>
      </c>
      <c r="K174" t="s">
        <v>250</v>
      </c>
      <c r="L174" s="4">
        <v>4.04</v>
      </c>
    </row>
    <row r="175" spans="1:12" x14ac:dyDescent="0.2">
      <c r="A175" s="9" t="s">
        <v>17</v>
      </c>
      <c r="B175" s="9">
        <v>6</v>
      </c>
      <c r="C175" s="9">
        <v>44.35</v>
      </c>
      <c r="D175" s="9">
        <f t="shared" si="8"/>
        <v>266.10000000000002</v>
      </c>
      <c r="K175" t="s">
        <v>251</v>
      </c>
      <c r="L175" s="4">
        <v>2.79</v>
      </c>
    </row>
    <row r="176" spans="1:12" x14ac:dyDescent="0.2">
      <c r="A176" s="9" t="s">
        <v>698</v>
      </c>
      <c r="B176" s="9">
        <v>2</v>
      </c>
      <c r="C176" s="9">
        <v>129.94999999999999</v>
      </c>
      <c r="D176" s="9">
        <f t="shared" si="8"/>
        <v>259.89999999999998</v>
      </c>
      <c r="K176" t="s">
        <v>252</v>
      </c>
      <c r="L176" s="4">
        <v>2.79</v>
      </c>
    </row>
    <row r="177" spans="1:12" x14ac:dyDescent="0.2">
      <c r="A177" s="9" t="s">
        <v>39</v>
      </c>
      <c r="B177" s="9">
        <v>2</v>
      </c>
      <c r="C177" s="9">
        <v>14.09</v>
      </c>
      <c r="D177" s="9">
        <f t="shared" si="8"/>
        <v>28.18</v>
      </c>
      <c r="K177" t="s">
        <v>253</v>
      </c>
      <c r="L177" s="4">
        <v>2.79</v>
      </c>
    </row>
    <row r="178" spans="1:12" x14ac:dyDescent="0.2">
      <c r="A178" s="9" t="s">
        <v>73</v>
      </c>
      <c r="B178" s="9">
        <v>1</v>
      </c>
      <c r="C178" s="9">
        <v>38.47</v>
      </c>
      <c r="D178" s="9">
        <f t="shared" si="8"/>
        <v>38.47</v>
      </c>
      <c r="K178" t="s">
        <v>254</v>
      </c>
      <c r="L178" s="4">
        <v>2.79</v>
      </c>
    </row>
    <row r="179" spans="1:12" x14ac:dyDescent="0.2">
      <c r="A179" s="9" t="s">
        <v>699</v>
      </c>
      <c r="B179" s="9">
        <v>1</v>
      </c>
      <c r="C179" s="9">
        <v>123.97</v>
      </c>
      <c r="D179" s="9">
        <f t="shared" si="8"/>
        <v>123.97</v>
      </c>
      <c r="K179" t="s">
        <v>255</v>
      </c>
      <c r="L179" s="4">
        <v>2.79</v>
      </c>
    </row>
    <row r="180" spans="1:12" x14ac:dyDescent="0.2">
      <c r="A180" s="9" t="s">
        <v>26</v>
      </c>
      <c r="B180" s="9">
        <v>1</v>
      </c>
      <c r="C180" s="9">
        <v>81.040000000000006</v>
      </c>
      <c r="D180" s="9">
        <f t="shared" si="8"/>
        <v>81.040000000000006</v>
      </c>
      <c r="K180" t="s">
        <v>256</v>
      </c>
      <c r="L180" s="4">
        <v>2.79</v>
      </c>
    </row>
    <row r="181" spans="1:12" x14ac:dyDescent="0.2">
      <c r="A181" s="9" t="s">
        <v>4</v>
      </c>
      <c r="B181" s="9">
        <v>1</v>
      </c>
      <c r="C181" s="9">
        <v>87.72</v>
      </c>
      <c r="D181" s="9">
        <f t="shared" si="8"/>
        <v>87.72</v>
      </c>
      <c r="K181" t="s">
        <v>257</v>
      </c>
      <c r="L181" s="4">
        <v>2.79</v>
      </c>
    </row>
    <row r="182" spans="1:12" x14ac:dyDescent="0.2">
      <c r="A182" s="9" t="s">
        <v>12</v>
      </c>
      <c r="B182" s="9">
        <v>2</v>
      </c>
      <c r="C182" s="9">
        <v>56.49</v>
      </c>
      <c r="D182" s="9">
        <f t="shared" si="8"/>
        <v>112.98</v>
      </c>
      <c r="K182" t="s">
        <v>258</v>
      </c>
      <c r="L182" s="4">
        <v>2.79</v>
      </c>
    </row>
    <row r="183" spans="1:12" x14ac:dyDescent="0.2">
      <c r="A183" s="9" t="s">
        <v>700</v>
      </c>
      <c r="B183" s="9">
        <v>3</v>
      </c>
      <c r="C183" s="9">
        <v>32.97</v>
      </c>
      <c r="D183" s="9">
        <f t="shared" si="8"/>
        <v>98.91</v>
      </c>
      <c r="K183" t="s">
        <v>259</v>
      </c>
      <c r="L183" s="4">
        <v>2.79</v>
      </c>
    </row>
    <row r="184" spans="1:12" x14ac:dyDescent="0.2">
      <c r="A184" s="9" t="s">
        <v>3</v>
      </c>
      <c r="B184" s="9">
        <v>2</v>
      </c>
      <c r="C184" s="9">
        <v>130.44999999999999</v>
      </c>
      <c r="D184" s="9">
        <f t="shared" si="8"/>
        <v>260.89999999999998</v>
      </c>
      <c r="K184" t="s">
        <v>260</v>
      </c>
      <c r="L184" s="4">
        <v>2.85</v>
      </c>
    </row>
    <row r="185" spans="1:12" x14ac:dyDescent="0.2">
      <c r="A185" s="9" t="s">
        <v>21</v>
      </c>
      <c r="B185" s="9">
        <v>1</v>
      </c>
      <c r="C185" s="9">
        <v>38.1</v>
      </c>
      <c r="D185" s="9">
        <f t="shared" si="8"/>
        <v>38.1</v>
      </c>
      <c r="K185" t="s">
        <v>261</v>
      </c>
      <c r="L185" s="4">
        <v>3.24</v>
      </c>
    </row>
    <row r="186" spans="1:12" x14ac:dyDescent="0.2">
      <c r="A186" s="9" t="s">
        <v>10</v>
      </c>
      <c r="B186" s="9">
        <v>1</v>
      </c>
      <c r="C186" s="9">
        <v>112.12</v>
      </c>
      <c r="D186" s="9">
        <f t="shared" si="8"/>
        <v>112.12</v>
      </c>
      <c r="K186" t="s">
        <v>262</v>
      </c>
      <c r="L186" s="4">
        <v>4.92</v>
      </c>
    </row>
    <row r="187" spans="1:12" x14ac:dyDescent="0.2">
      <c r="A187" s="9" t="s">
        <v>701</v>
      </c>
      <c r="B187" s="9">
        <v>2</v>
      </c>
      <c r="C187" s="9">
        <v>64.89</v>
      </c>
      <c r="D187" s="9">
        <f t="shared" si="8"/>
        <v>129.78</v>
      </c>
      <c r="K187" t="s">
        <v>263</v>
      </c>
      <c r="L187" s="4">
        <v>5.9</v>
      </c>
    </row>
    <row r="188" spans="1:12" x14ac:dyDescent="0.2">
      <c r="A188" s="9" t="s">
        <v>32</v>
      </c>
      <c r="B188" s="9">
        <v>2</v>
      </c>
      <c r="C188" s="9">
        <v>31.4</v>
      </c>
      <c r="D188" s="9">
        <f t="shared" si="8"/>
        <v>62.8</v>
      </c>
      <c r="K188" t="s">
        <v>264</v>
      </c>
      <c r="L188" s="4">
        <v>5.9</v>
      </c>
    </row>
    <row r="189" spans="1:12" x14ac:dyDescent="0.2">
      <c r="A189" s="9" t="s">
        <v>15</v>
      </c>
      <c r="B189" s="9">
        <v>2</v>
      </c>
      <c r="C189" s="9">
        <v>73.48</v>
      </c>
      <c r="D189" s="9">
        <f t="shared" si="8"/>
        <v>146.96</v>
      </c>
      <c r="K189" t="s">
        <v>265</v>
      </c>
      <c r="L189" s="4">
        <v>32.07</v>
      </c>
    </row>
    <row r="190" spans="1:12" x14ac:dyDescent="0.2">
      <c r="A190" s="9" t="s">
        <v>702</v>
      </c>
      <c r="B190" s="9">
        <v>1</v>
      </c>
      <c r="C190" s="9">
        <v>113.51</v>
      </c>
      <c r="D190" s="9">
        <f t="shared" si="8"/>
        <v>113.51</v>
      </c>
      <c r="K190" t="s">
        <v>266</v>
      </c>
      <c r="L190" s="4">
        <v>1.75</v>
      </c>
    </row>
    <row r="191" spans="1:12" x14ac:dyDescent="0.2">
      <c r="A191" s="9" t="s">
        <v>30</v>
      </c>
      <c r="B191" s="9">
        <v>1</v>
      </c>
      <c r="C191" s="9">
        <v>53.93</v>
      </c>
      <c r="D191" s="9">
        <f t="shared" si="8"/>
        <v>53.93</v>
      </c>
      <c r="K191" t="s">
        <v>267</v>
      </c>
      <c r="L191" s="4">
        <v>1.75</v>
      </c>
    </row>
    <row r="192" spans="1:12" x14ac:dyDescent="0.2">
      <c r="A192" s="9" t="s">
        <v>51</v>
      </c>
      <c r="B192" s="9">
        <v>1</v>
      </c>
      <c r="C192" s="9">
        <v>91.03</v>
      </c>
      <c r="D192" s="9">
        <f t="shared" si="8"/>
        <v>91.03</v>
      </c>
      <c r="K192" t="s">
        <v>268</v>
      </c>
      <c r="L192" s="4">
        <v>5.93</v>
      </c>
    </row>
    <row r="193" spans="1:12" x14ac:dyDescent="0.2">
      <c r="A193" s="9" t="s">
        <v>703</v>
      </c>
      <c r="B193" s="9">
        <v>1</v>
      </c>
      <c r="C193" s="9">
        <v>130.72999999999999</v>
      </c>
      <c r="D193" s="9">
        <f t="shared" si="8"/>
        <v>130.72999999999999</v>
      </c>
      <c r="K193" t="s">
        <v>269</v>
      </c>
      <c r="L193" s="4">
        <v>19.32</v>
      </c>
    </row>
    <row r="194" spans="1:12" x14ac:dyDescent="0.2">
      <c r="A194" s="9" t="s">
        <v>704</v>
      </c>
      <c r="B194" s="9">
        <v>1</v>
      </c>
      <c r="C194" s="9">
        <v>128.66999999999999</v>
      </c>
      <c r="D194" s="9">
        <f t="shared" si="8"/>
        <v>128.66999999999999</v>
      </c>
      <c r="K194" t="s">
        <v>270</v>
      </c>
      <c r="L194" s="4">
        <v>22.2</v>
      </c>
    </row>
    <row r="195" spans="1:12" x14ac:dyDescent="0.2">
      <c r="A195" s="9" t="s">
        <v>9</v>
      </c>
      <c r="B195" s="9">
        <v>1</v>
      </c>
      <c r="C195" s="9">
        <v>22.52</v>
      </c>
      <c r="D195" s="9">
        <f t="shared" si="8"/>
        <v>22.52</v>
      </c>
      <c r="K195" t="s">
        <v>271</v>
      </c>
      <c r="L195" s="4">
        <v>2.61</v>
      </c>
    </row>
    <row r="196" spans="1:12" x14ac:dyDescent="0.2">
      <c r="A196" s="9" t="s">
        <v>705</v>
      </c>
      <c r="B196" s="9">
        <v>1</v>
      </c>
      <c r="C196" s="9">
        <v>146.49</v>
      </c>
      <c r="D196" s="9">
        <f t="shared" si="8"/>
        <v>146.49</v>
      </c>
      <c r="K196" t="s">
        <v>272</v>
      </c>
      <c r="L196" s="4">
        <v>3.01</v>
      </c>
    </row>
    <row r="197" spans="1:12" x14ac:dyDescent="0.2">
      <c r="A197" s="9" t="s">
        <v>79</v>
      </c>
      <c r="B197" s="9">
        <v>1</v>
      </c>
      <c r="C197" s="9">
        <v>134.62</v>
      </c>
      <c r="D197" s="9">
        <f t="shared" si="8"/>
        <v>134.62</v>
      </c>
      <c r="K197" t="s">
        <v>273</v>
      </c>
      <c r="L197" s="4">
        <v>3.1</v>
      </c>
    </row>
    <row r="198" spans="1:12" x14ac:dyDescent="0.2">
      <c r="A198" s="9" t="s">
        <v>8</v>
      </c>
      <c r="B198" s="9">
        <v>1</v>
      </c>
      <c r="C198" s="9">
        <v>137.30000000000001</v>
      </c>
      <c r="D198" s="9">
        <f t="shared" si="8"/>
        <v>137.30000000000001</v>
      </c>
      <c r="K198" t="s">
        <v>274</v>
      </c>
      <c r="L198" s="4">
        <v>3.25</v>
      </c>
    </row>
    <row r="199" spans="1:12" x14ac:dyDescent="0.2">
      <c r="A199" s="9" t="s">
        <v>706</v>
      </c>
      <c r="B199" s="9">
        <v>1</v>
      </c>
      <c r="C199" s="9">
        <v>152.46</v>
      </c>
      <c r="D199" s="9">
        <f t="shared" si="8"/>
        <v>152.46</v>
      </c>
      <c r="K199" t="s">
        <v>275</v>
      </c>
      <c r="L199" s="4">
        <v>3.4</v>
      </c>
    </row>
    <row r="200" spans="1:12" x14ac:dyDescent="0.2">
      <c r="A200" s="9" t="s">
        <v>707</v>
      </c>
      <c r="B200" s="9">
        <v>3</v>
      </c>
      <c r="C200" s="9">
        <v>12.78</v>
      </c>
      <c r="D200" s="9">
        <f t="shared" si="8"/>
        <v>38.339999999999996</v>
      </c>
      <c r="K200" t="s">
        <v>276</v>
      </c>
      <c r="L200" s="4">
        <v>4.17</v>
      </c>
    </row>
    <row r="201" spans="1:12" x14ac:dyDescent="0.2">
      <c r="A201" s="9" t="s">
        <v>708</v>
      </c>
      <c r="B201" s="9">
        <v>1</v>
      </c>
      <c r="D201" s="9">
        <f t="shared" si="8"/>
        <v>0</v>
      </c>
      <c r="K201" t="s">
        <v>277</v>
      </c>
      <c r="L201" s="4">
        <v>6.46</v>
      </c>
    </row>
    <row r="202" spans="1:12" x14ac:dyDescent="0.2">
      <c r="B202" s="9">
        <f>SUM(B174:B201)</f>
        <v>48</v>
      </c>
      <c r="D202" s="9">
        <f>SUM(D174:D201)</f>
        <v>3219.2800000000007</v>
      </c>
      <c r="K202" t="s">
        <v>278</v>
      </c>
      <c r="L202" s="4">
        <v>7.42</v>
      </c>
    </row>
    <row r="203" spans="1:12" x14ac:dyDescent="0.2">
      <c r="K203" t="s">
        <v>279</v>
      </c>
      <c r="L203" s="4">
        <v>7.96</v>
      </c>
    </row>
    <row r="204" spans="1:12" x14ac:dyDescent="0.2">
      <c r="K204" t="s">
        <v>280</v>
      </c>
      <c r="L204" s="4">
        <v>43.28</v>
      </c>
    </row>
    <row r="205" spans="1:12" x14ac:dyDescent="0.2">
      <c r="K205" t="s">
        <v>281</v>
      </c>
      <c r="L205" s="4">
        <v>25.59</v>
      </c>
    </row>
    <row r="206" spans="1:12" x14ac:dyDescent="0.2">
      <c r="K206" t="s">
        <v>282</v>
      </c>
      <c r="L206" s="4">
        <v>41.66</v>
      </c>
    </row>
    <row r="207" spans="1:12" x14ac:dyDescent="0.2">
      <c r="K207" t="s">
        <v>283</v>
      </c>
      <c r="L207" s="4">
        <v>48.41</v>
      </c>
    </row>
    <row r="208" spans="1:12" x14ac:dyDescent="0.2">
      <c r="A208" s="11">
        <v>43362</v>
      </c>
      <c r="C208" s="9" t="s">
        <v>696</v>
      </c>
      <c r="D208" s="9" t="s">
        <v>97</v>
      </c>
      <c r="K208" t="s">
        <v>284</v>
      </c>
      <c r="L208" s="4">
        <v>27.45</v>
      </c>
    </row>
    <row r="209" spans="1:12" x14ac:dyDescent="0.2">
      <c r="A209" s="9" t="s">
        <v>11</v>
      </c>
      <c r="B209" s="9">
        <v>30</v>
      </c>
      <c r="C209" s="9">
        <v>110.1</v>
      </c>
      <c r="D209" s="9">
        <f>C209*B209</f>
        <v>3303</v>
      </c>
      <c r="K209" t="s">
        <v>285</v>
      </c>
      <c r="L209" s="4">
        <v>32.56</v>
      </c>
    </row>
    <row r="210" spans="1:12" x14ac:dyDescent="0.2">
      <c r="A210" s="9" t="s">
        <v>10</v>
      </c>
      <c r="B210" s="9">
        <v>11</v>
      </c>
      <c r="C210" s="9">
        <v>112.12</v>
      </c>
      <c r="D210" s="9">
        <f t="shared" ref="D210:D235" si="9">C210*B210</f>
        <v>1233.3200000000002</v>
      </c>
      <c r="K210" t="s">
        <v>286</v>
      </c>
      <c r="L210" s="4">
        <v>27.45</v>
      </c>
    </row>
    <row r="211" spans="1:12" x14ac:dyDescent="0.2">
      <c r="A211" s="9" t="s">
        <v>700</v>
      </c>
      <c r="B211" s="9">
        <v>14</v>
      </c>
      <c r="C211" s="9">
        <v>32.97</v>
      </c>
      <c r="D211" s="9">
        <f t="shared" si="9"/>
        <v>461.58</v>
      </c>
      <c r="K211" t="s">
        <v>287</v>
      </c>
      <c r="L211" s="4">
        <v>0.22</v>
      </c>
    </row>
    <row r="212" spans="1:12" x14ac:dyDescent="0.2">
      <c r="A212" s="9" t="s">
        <v>3</v>
      </c>
      <c r="B212" s="9">
        <v>3</v>
      </c>
      <c r="C212" s="9">
        <v>130.44999999999999</v>
      </c>
      <c r="D212" s="9">
        <f t="shared" si="9"/>
        <v>391.34999999999997</v>
      </c>
      <c r="K212" t="s">
        <v>288</v>
      </c>
      <c r="L212" s="4">
        <v>13.69</v>
      </c>
    </row>
    <row r="213" spans="1:12" x14ac:dyDescent="0.2">
      <c r="A213" s="9" t="s">
        <v>60</v>
      </c>
      <c r="B213" s="9">
        <v>2</v>
      </c>
      <c r="C213" s="9">
        <v>162.24</v>
      </c>
      <c r="D213" s="9">
        <f t="shared" si="9"/>
        <v>324.48</v>
      </c>
      <c r="K213" t="s">
        <v>289</v>
      </c>
      <c r="L213" s="4">
        <v>16.55</v>
      </c>
    </row>
    <row r="214" spans="1:12" x14ac:dyDescent="0.2">
      <c r="A214" s="9" t="s">
        <v>709</v>
      </c>
      <c r="B214" s="9">
        <v>1</v>
      </c>
      <c r="C214" s="9">
        <v>22.21</v>
      </c>
      <c r="D214" s="9">
        <f t="shared" si="9"/>
        <v>22.21</v>
      </c>
      <c r="K214" t="s">
        <v>290</v>
      </c>
      <c r="L214" s="4">
        <v>19.329999999999998</v>
      </c>
    </row>
    <row r="215" spans="1:12" x14ac:dyDescent="0.2">
      <c r="A215" s="9" t="s">
        <v>15</v>
      </c>
      <c r="B215" s="9">
        <v>5</v>
      </c>
      <c r="C215" s="9">
        <v>73.48</v>
      </c>
      <c r="D215" s="9">
        <f t="shared" si="9"/>
        <v>367.40000000000003</v>
      </c>
      <c r="K215" t="s">
        <v>291</v>
      </c>
      <c r="L215" s="4">
        <v>21.57</v>
      </c>
    </row>
    <row r="216" spans="1:12" x14ac:dyDescent="0.2">
      <c r="A216" s="9" t="s">
        <v>32</v>
      </c>
      <c r="B216" s="9">
        <v>1</v>
      </c>
      <c r="C216" s="9">
        <v>31.4</v>
      </c>
      <c r="D216" s="9">
        <f t="shared" si="9"/>
        <v>31.4</v>
      </c>
      <c r="K216" t="s">
        <v>292</v>
      </c>
      <c r="L216" s="4">
        <v>24.18</v>
      </c>
    </row>
    <row r="217" spans="1:12" x14ac:dyDescent="0.2">
      <c r="A217" s="9" t="s">
        <v>702</v>
      </c>
      <c r="B217" s="9">
        <v>1</v>
      </c>
      <c r="C217" s="9">
        <v>113.51</v>
      </c>
      <c r="D217" s="9">
        <f t="shared" si="9"/>
        <v>113.51</v>
      </c>
      <c r="K217" t="s">
        <v>293</v>
      </c>
      <c r="L217" s="4">
        <v>15.45</v>
      </c>
    </row>
    <row r="218" spans="1:12" x14ac:dyDescent="0.2">
      <c r="A218" s="9" t="s">
        <v>71</v>
      </c>
      <c r="B218" s="9">
        <v>5</v>
      </c>
      <c r="C218" s="9">
        <v>14.09</v>
      </c>
      <c r="D218" s="9">
        <f t="shared" si="9"/>
        <v>70.45</v>
      </c>
      <c r="K218" t="s">
        <v>294</v>
      </c>
      <c r="L218" s="4">
        <v>51.14</v>
      </c>
    </row>
    <row r="219" spans="1:12" x14ac:dyDescent="0.2">
      <c r="A219" s="9" t="s">
        <v>39</v>
      </c>
      <c r="B219" s="9">
        <v>5</v>
      </c>
      <c r="C219" s="9">
        <v>14.09</v>
      </c>
      <c r="D219" s="9">
        <f t="shared" si="9"/>
        <v>70.45</v>
      </c>
      <c r="K219" t="s">
        <v>295</v>
      </c>
      <c r="L219" s="4">
        <v>21.41</v>
      </c>
    </row>
    <row r="220" spans="1:12" x14ac:dyDescent="0.2">
      <c r="A220" s="9" t="s">
        <v>14</v>
      </c>
      <c r="B220" s="9">
        <v>1</v>
      </c>
      <c r="C220" s="9">
        <v>94.12</v>
      </c>
      <c r="D220" s="9">
        <f t="shared" si="9"/>
        <v>94.12</v>
      </c>
    </row>
    <row r="221" spans="1:12" x14ac:dyDescent="0.2">
      <c r="A221" s="9" t="s">
        <v>710</v>
      </c>
      <c r="B221" s="9">
        <v>1</v>
      </c>
      <c r="C221" s="9">
        <v>30.18</v>
      </c>
      <c r="D221" s="9">
        <f t="shared" si="9"/>
        <v>30.18</v>
      </c>
    </row>
    <row r="222" spans="1:12" x14ac:dyDescent="0.2">
      <c r="A222" s="9" t="s">
        <v>12</v>
      </c>
      <c r="B222" s="9">
        <v>3</v>
      </c>
      <c r="C222" s="9">
        <v>56.49</v>
      </c>
      <c r="D222" s="9">
        <f t="shared" si="9"/>
        <v>169.47</v>
      </c>
    </row>
    <row r="223" spans="1:12" x14ac:dyDescent="0.2">
      <c r="A223" s="9" t="s">
        <v>27</v>
      </c>
      <c r="B223" s="9">
        <v>1</v>
      </c>
      <c r="C223" s="9">
        <v>76.2</v>
      </c>
      <c r="D223" s="9">
        <f t="shared" si="9"/>
        <v>76.2</v>
      </c>
    </row>
    <row r="224" spans="1:12" x14ac:dyDescent="0.2">
      <c r="A224" s="9" t="s">
        <v>711</v>
      </c>
      <c r="B224" s="9">
        <v>1</v>
      </c>
      <c r="C224" s="9">
        <v>92.68</v>
      </c>
      <c r="D224" s="9">
        <f t="shared" si="9"/>
        <v>92.68</v>
      </c>
      <c r="L224" s="4" t="s">
        <v>142</v>
      </c>
    </row>
    <row r="225" spans="1:12" x14ac:dyDescent="0.2">
      <c r="A225" s="9" t="s">
        <v>30</v>
      </c>
      <c r="B225" s="9">
        <v>5</v>
      </c>
      <c r="C225" s="9">
        <v>53.93</v>
      </c>
      <c r="D225" s="9">
        <f t="shared" si="9"/>
        <v>269.64999999999998</v>
      </c>
      <c r="K225" t="s">
        <v>143</v>
      </c>
      <c r="L225" s="4" t="s">
        <v>144</v>
      </c>
    </row>
    <row r="226" spans="1:12" x14ac:dyDescent="0.2">
      <c r="A226" s="9" t="s">
        <v>51</v>
      </c>
      <c r="B226" s="9">
        <v>1</v>
      </c>
      <c r="C226" s="9">
        <v>91.03</v>
      </c>
      <c r="D226" s="9">
        <f t="shared" si="9"/>
        <v>91.03</v>
      </c>
      <c r="K226" t="s">
        <v>296</v>
      </c>
      <c r="L226" s="4">
        <v>25.84</v>
      </c>
    </row>
    <row r="227" spans="1:12" x14ac:dyDescent="0.2">
      <c r="A227" s="9" t="s">
        <v>17</v>
      </c>
      <c r="B227" s="9">
        <v>19</v>
      </c>
      <c r="C227" s="9">
        <v>44.35</v>
      </c>
      <c r="D227" s="9">
        <f t="shared" si="9"/>
        <v>842.65</v>
      </c>
      <c r="K227" t="s">
        <v>297</v>
      </c>
      <c r="L227" s="4">
        <v>31.75</v>
      </c>
    </row>
    <row r="228" spans="1:12" x14ac:dyDescent="0.2">
      <c r="A228" s="9" t="s">
        <v>16</v>
      </c>
      <c r="B228" s="9">
        <v>31</v>
      </c>
      <c r="C228" s="9">
        <v>44.35</v>
      </c>
      <c r="D228" s="9">
        <f t="shared" si="9"/>
        <v>1374.8500000000001</v>
      </c>
      <c r="K228" t="s">
        <v>298</v>
      </c>
      <c r="L228" s="4">
        <v>20.66</v>
      </c>
    </row>
    <row r="229" spans="1:12" x14ac:dyDescent="0.2">
      <c r="A229" s="9" t="s">
        <v>712</v>
      </c>
      <c r="B229" s="9">
        <v>1</v>
      </c>
      <c r="C229" s="9">
        <v>146.88</v>
      </c>
      <c r="D229" s="9">
        <f t="shared" si="9"/>
        <v>146.88</v>
      </c>
      <c r="K229" t="s">
        <v>299</v>
      </c>
      <c r="L229" s="4">
        <v>1.04</v>
      </c>
    </row>
    <row r="230" spans="1:12" x14ac:dyDescent="0.2">
      <c r="A230" s="9" t="s">
        <v>86</v>
      </c>
      <c r="B230" s="9">
        <v>1</v>
      </c>
      <c r="C230" s="9">
        <v>76.05</v>
      </c>
      <c r="D230" s="9">
        <f t="shared" si="9"/>
        <v>76.05</v>
      </c>
      <c r="K230" t="s">
        <v>300</v>
      </c>
      <c r="L230" s="4">
        <v>3.13</v>
      </c>
    </row>
    <row r="231" spans="1:12" x14ac:dyDescent="0.2">
      <c r="A231" s="9" t="s">
        <v>77</v>
      </c>
      <c r="B231" s="9">
        <v>1</v>
      </c>
      <c r="C231" s="9">
        <v>135.66999999999999</v>
      </c>
      <c r="D231" s="9">
        <f t="shared" si="9"/>
        <v>135.66999999999999</v>
      </c>
      <c r="K231" t="s">
        <v>301</v>
      </c>
      <c r="L231" s="4">
        <v>3.22</v>
      </c>
    </row>
    <row r="232" spans="1:12" x14ac:dyDescent="0.2">
      <c r="A232" s="9" t="s">
        <v>89</v>
      </c>
      <c r="B232" s="9">
        <v>1</v>
      </c>
      <c r="C232" s="9">
        <v>136.87</v>
      </c>
      <c r="D232" s="9">
        <f t="shared" si="9"/>
        <v>136.87</v>
      </c>
      <c r="K232" t="s">
        <v>302</v>
      </c>
      <c r="L232" s="4">
        <v>3.14</v>
      </c>
    </row>
    <row r="233" spans="1:12" x14ac:dyDescent="0.2">
      <c r="A233" s="9" t="s">
        <v>8</v>
      </c>
      <c r="B233" s="9">
        <v>2</v>
      </c>
      <c r="C233" s="9">
        <v>137.30000000000001</v>
      </c>
      <c r="D233" s="9">
        <f t="shared" si="9"/>
        <v>274.60000000000002</v>
      </c>
      <c r="K233" t="s">
        <v>303</v>
      </c>
      <c r="L233" s="4">
        <v>69.959999999999994</v>
      </c>
    </row>
    <row r="234" spans="1:12" x14ac:dyDescent="0.2">
      <c r="A234" s="9" t="s">
        <v>57</v>
      </c>
      <c r="B234" s="9">
        <v>1</v>
      </c>
      <c r="C234" s="9">
        <v>61.96</v>
      </c>
      <c r="D234" s="9">
        <f t="shared" si="9"/>
        <v>61.96</v>
      </c>
      <c r="K234" t="s">
        <v>304</v>
      </c>
      <c r="L234" s="4">
        <v>5.83</v>
      </c>
    </row>
    <row r="235" spans="1:12" x14ac:dyDescent="0.2">
      <c r="A235" s="9" t="s">
        <v>713</v>
      </c>
      <c r="B235" s="9">
        <v>1</v>
      </c>
      <c r="C235" s="9">
        <v>83.58</v>
      </c>
      <c r="D235" s="9">
        <f t="shared" si="9"/>
        <v>83.58</v>
      </c>
      <c r="K235" t="s">
        <v>305</v>
      </c>
      <c r="L235" s="4">
        <v>8</v>
      </c>
    </row>
    <row r="236" spans="1:12" x14ac:dyDescent="0.2">
      <c r="B236" s="9">
        <f>SUM(B209:B235)</f>
        <v>149</v>
      </c>
      <c r="D236" s="9">
        <f>SUM(D209:D235)</f>
        <v>10345.589999999997</v>
      </c>
      <c r="K236" t="s">
        <v>306</v>
      </c>
      <c r="L236" s="4">
        <v>9.9</v>
      </c>
    </row>
    <row r="237" spans="1:12" x14ac:dyDescent="0.2">
      <c r="K237" t="s">
        <v>307</v>
      </c>
      <c r="L237" s="4">
        <v>5.43</v>
      </c>
    </row>
    <row r="238" spans="1:12" x14ac:dyDescent="0.2">
      <c r="K238" t="s">
        <v>308</v>
      </c>
      <c r="L238" s="4">
        <v>14.79</v>
      </c>
    </row>
    <row r="239" spans="1:12" x14ac:dyDescent="0.2">
      <c r="K239" t="s">
        <v>309</v>
      </c>
      <c r="L239" s="4">
        <v>3.92</v>
      </c>
    </row>
    <row r="240" spans="1:12" x14ac:dyDescent="0.2">
      <c r="K240" t="s">
        <v>310</v>
      </c>
      <c r="L240" s="4">
        <v>3.91</v>
      </c>
    </row>
    <row r="241" spans="1:12" x14ac:dyDescent="0.2">
      <c r="K241" t="s">
        <v>311</v>
      </c>
      <c r="L241" s="4">
        <v>3.91</v>
      </c>
    </row>
    <row r="242" spans="1:12" x14ac:dyDescent="0.2">
      <c r="K242" t="s">
        <v>312</v>
      </c>
      <c r="L242" s="4">
        <v>3.92</v>
      </c>
    </row>
    <row r="243" spans="1:12" x14ac:dyDescent="0.2">
      <c r="K243" t="s">
        <v>313</v>
      </c>
      <c r="L243" s="4">
        <v>3.92</v>
      </c>
    </row>
    <row r="244" spans="1:12" x14ac:dyDescent="0.2">
      <c r="A244" s="11">
        <v>43374</v>
      </c>
      <c r="K244" t="s">
        <v>314</v>
      </c>
      <c r="L244" s="4">
        <v>41.01</v>
      </c>
    </row>
    <row r="245" spans="1:12" x14ac:dyDescent="0.2">
      <c r="A245" s="9" t="s">
        <v>12</v>
      </c>
      <c r="B245" s="9">
        <v>18</v>
      </c>
      <c r="C245" s="9">
        <v>56.49</v>
      </c>
      <c r="D245" s="9">
        <f t="shared" ref="D245:D254" si="10">C245*B245</f>
        <v>1016.82</v>
      </c>
      <c r="K245" t="s">
        <v>315</v>
      </c>
      <c r="L245" s="4">
        <v>43.37</v>
      </c>
    </row>
    <row r="246" spans="1:12" x14ac:dyDescent="0.2">
      <c r="A246" s="9" t="s">
        <v>30</v>
      </c>
      <c r="B246" s="9">
        <v>2</v>
      </c>
      <c r="C246" s="9">
        <v>53.93</v>
      </c>
      <c r="D246" s="9">
        <f t="shared" si="10"/>
        <v>107.86</v>
      </c>
      <c r="K246" t="s">
        <v>316</v>
      </c>
      <c r="L246" s="4">
        <v>129.15</v>
      </c>
    </row>
    <row r="247" spans="1:12" x14ac:dyDescent="0.2">
      <c r="A247" s="9" t="s">
        <v>80</v>
      </c>
      <c r="B247" s="9">
        <v>2</v>
      </c>
      <c r="C247" s="9">
        <v>60.8</v>
      </c>
      <c r="D247" s="9">
        <f t="shared" si="10"/>
        <v>121.6</v>
      </c>
      <c r="K247" t="s">
        <v>317</v>
      </c>
      <c r="L247" s="4">
        <v>130.68</v>
      </c>
    </row>
    <row r="248" spans="1:12" x14ac:dyDescent="0.2">
      <c r="A248" s="9" t="s">
        <v>17</v>
      </c>
      <c r="B248" s="9">
        <v>41</v>
      </c>
      <c r="C248" s="9">
        <v>44.35</v>
      </c>
      <c r="D248" s="9">
        <f t="shared" si="10"/>
        <v>1818.3500000000001</v>
      </c>
      <c r="K248" t="s">
        <v>318</v>
      </c>
      <c r="L248" s="4">
        <v>81.650000000000006</v>
      </c>
    </row>
    <row r="249" spans="1:12" x14ac:dyDescent="0.2">
      <c r="A249" s="9" t="s">
        <v>16</v>
      </c>
      <c r="B249" s="9">
        <v>53</v>
      </c>
      <c r="C249" s="9">
        <v>44.35</v>
      </c>
      <c r="D249" s="9">
        <f t="shared" si="10"/>
        <v>2350.5500000000002</v>
      </c>
      <c r="K249" t="s">
        <v>319</v>
      </c>
      <c r="L249" s="4">
        <v>53.87</v>
      </c>
    </row>
    <row r="250" spans="1:12" x14ac:dyDescent="0.2">
      <c r="A250" s="9" t="s">
        <v>76</v>
      </c>
      <c r="B250" s="9">
        <v>4</v>
      </c>
      <c r="C250" s="9">
        <v>148.25</v>
      </c>
      <c r="D250" s="9">
        <f t="shared" si="10"/>
        <v>593</v>
      </c>
      <c r="K250" t="s">
        <v>320</v>
      </c>
      <c r="L250" s="4">
        <v>45.3</v>
      </c>
    </row>
    <row r="251" spans="1:12" x14ac:dyDescent="0.2">
      <c r="A251" s="9" t="s">
        <v>89</v>
      </c>
      <c r="B251" s="9">
        <v>1</v>
      </c>
      <c r="C251" s="9">
        <v>136.87</v>
      </c>
      <c r="D251" s="9">
        <f t="shared" si="10"/>
        <v>136.87</v>
      </c>
      <c r="K251" t="s">
        <v>321</v>
      </c>
      <c r="L251" s="4">
        <v>64.760000000000005</v>
      </c>
    </row>
    <row r="252" spans="1:12" x14ac:dyDescent="0.2">
      <c r="A252" s="9" t="s">
        <v>79</v>
      </c>
      <c r="B252" s="9">
        <v>14</v>
      </c>
      <c r="C252" s="9">
        <v>134.62</v>
      </c>
      <c r="D252" s="9">
        <f t="shared" si="10"/>
        <v>1884.68</v>
      </c>
      <c r="K252" t="s">
        <v>322</v>
      </c>
      <c r="L252" s="4">
        <v>67.040000000000006</v>
      </c>
    </row>
    <row r="253" spans="1:12" x14ac:dyDescent="0.2">
      <c r="A253" s="9" t="s">
        <v>8</v>
      </c>
      <c r="B253" s="9">
        <v>1</v>
      </c>
      <c r="C253" s="9">
        <v>137.30000000000001</v>
      </c>
      <c r="D253" s="9">
        <f t="shared" si="10"/>
        <v>137.30000000000001</v>
      </c>
      <c r="K253" t="s">
        <v>323</v>
      </c>
      <c r="L253" s="4">
        <v>238.91</v>
      </c>
    </row>
    <row r="254" spans="1:12" x14ac:dyDescent="0.2">
      <c r="A254" s="9" t="s">
        <v>743</v>
      </c>
      <c r="B254" s="9">
        <v>1</v>
      </c>
      <c r="C254" s="9">
        <v>125.31</v>
      </c>
      <c r="D254" s="9">
        <f t="shared" si="10"/>
        <v>125.31</v>
      </c>
      <c r="K254" t="s">
        <v>324</v>
      </c>
      <c r="L254" s="4">
        <v>236.93</v>
      </c>
    </row>
    <row r="255" spans="1:12" x14ac:dyDescent="0.2">
      <c r="B255" s="9">
        <f>SUM(B245:B254)</f>
        <v>137</v>
      </c>
      <c r="D255" s="9">
        <f>SUM(D245:D254)</f>
        <v>8292.34</v>
      </c>
      <c r="K255" t="s">
        <v>325</v>
      </c>
      <c r="L255" s="4">
        <v>236.93</v>
      </c>
    </row>
    <row r="256" spans="1:12" x14ac:dyDescent="0.2">
      <c r="K256" t="s">
        <v>326</v>
      </c>
      <c r="L256" s="4">
        <v>241.18</v>
      </c>
    </row>
    <row r="257" spans="4:12" x14ac:dyDescent="0.2">
      <c r="K257" t="s">
        <v>327</v>
      </c>
      <c r="L257" s="4">
        <v>239.1</v>
      </c>
    </row>
    <row r="258" spans="4:12" x14ac:dyDescent="0.2">
      <c r="K258" t="s">
        <v>328</v>
      </c>
      <c r="L258" s="4">
        <v>252.69</v>
      </c>
    </row>
    <row r="259" spans="4:12" x14ac:dyDescent="0.2">
      <c r="D259" s="9">
        <f>D57+D109+D148+D169+D202+D236+D255</f>
        <v>49085.049999999988</v>
      </c>
      <c r="I259" s="5">
        <f>I43+I67+I119+I150</f>
        <v>27391.160000000003</v>
      </c>
      <c r="K259" t="s">
        <v>329</v>
      </c>
      <c r="L259" s="4">
        <v>123.37</v>
      </c>
    </row>
    <row r="260" spans="4:12" x14ac:dyDescent="0.2">
      <c r="K260" t="s">
        <v>330</v>
      </c>
      <c r="L260" s="4">
        <v>134.06</v>
      </c>
    </row>
    <row r="261" spans="4:12" x14ac:dyDescent="0.2">
      <c r="K261" t="s">
        <v>331</v>
      </c>
      <c r="L261" s="4">
        <v>4.9000000000000004</v>
      </c>
    </row>
    <row r="262" spans="4:12" x14ac:dyDescent="0.2">
      <c r="D262" s="9">
        <f>D259-I259</f>
        <v>21693.889999999985</v>
      </c>
      <c r="K262" t="s">
        <v>332</v>
      </c>
      <c r="L262" s="4">
        <v>8.81</v>
      </c>
    </row>
    <row r="263" spans="4:12" x14ac:dyDescent="0.2">
      <c r="K263" t="s">
        <v>333</v>
      </c>
      <c r="L263" s="4">
        <v>23.84</v>
      </c>
    </row>
    <row r="264" spans="4:12" x14ac:dyDescent="0.2">
      <c r="K264" t="s">
        <v>334</v>
      </c>
      <c r="L264" s="4">
        <v>25.38</v>
      </c>
    </row>
    <row r="265" spans="4:12" x14ac:dyDescent="0.2">
      <c r="K265" t="s">
        <v>335</v>
      </c>
      <c r="L265" s="4">
        <v>22.91</v>
      </c>
    </row>
    <row r="266" spans="4:12" x14ac:dyDescent="0.2">
      <c r="K266" t="s">
        <v>336</v>
      </c>
      <c r="L266" s="4">
        <v>25.53</v>
      </c>
    </row>
    <row r="267" spans="4:12" x14ac:dyDescent="0.2">
      <c r="K267" t="s">
        <v>337</v>
      </c>
      <c r="L267" s="4">
        <v>31.29</v>
      </c>
    </row>
    <row r="268" spans="4:12" x14ac:dyDescent="0.2">
      <c r="K268" t="s">
        <v>338</v>
      </c>
      <c r="L268" s="4">
        <v>75.84</v>
      </c>
    </row>
    <row r="269" spans="4:12" x14ac:dyDescent="0.2">
      <c r="K269" t="s">
        <v>339</v>
      </c>
      <c r="L269" s="4">
        <v>64.97</v>
      </c>
    </row>
    <row r="270" spans="4:12" x14ac:dyDescent="0.2">
      <c r="K270" t="s">
        <v>340</v>
      </c>
      <c r="L270" s="4">
        <v>64.97</v>
      </c>
    </row>
    <row r="271" spans="4:12" x14ac:dyDescent="0.2">
      <c r="K271" t="s">
        <v>341</v>
      </c>
      <c r="L271" s="4">
        <v>97.57</v>
      </c>
    </row>
    <row r="272" spans="4:12" x14ac:dyDescent="0.2">
      <c r="K272" t="s">
        <v>342</v>
      </c>
      <c r="L272" s="4">
        <v>24.1</v>
      </c>
    </row>
    <row r="273" spans="11:12" x14ac:dyDescent="0.2">
      <c r="K273" t="s">
        <v>343</v>
      </c>
      <c r="L273" s="4">
        <v>24.61</v>
      </c>
    </row>
    <row r="274" spans="11:12" x14ac:dyDescent="0.2">
      <c r="K274" t="s">
        <v>344</v>
      </c>
      <c r="L274" s="4">
        <v>41.17</v>
      </c>
    </row>
    <row r="275" spans="11:12" x14ac:dyDescent="0.2">
      <c r="K275" t="s">
        <v>345</v>
      </c>
      <c r="L275" s="4">
        <v>53.01</v>
      </c>
    </row>
    <row r="276" spans="11:12" x14ac:dyDescent="0.2">
      <c r="K276" t="s">
        <v>346</v>
      </c>
      <c r="L276" s="4">
        <v>62.15</v>
      </c>
    </row>
    <row r="281" spans="11:12" x14ac:dyDescent="0.2">
      <c r="K281" t="s">
        <v>143</v>
      </c>
      <c r="L281" s="4" t="s">
        <v>347</v>
      </c>
    </row>
    <row r="282" spans="11:12" x14ac:dyDescent="0.2">
      <c r="L282" s="4" t="s">
        <v>144</v>
      </c>
    </row>
    <row r="283" spans="11:12" x14ac:dyDescent="0.2">
      <c r="K283" t="s">
        <v>348</v>
      </c>
      <c r="L283" s="4">
        <v>104.73</v>
      </c>
    </row>
    <row r="284" spans="11:12" x14ac:dyDescent="0.2">
      <c r="K284" t="s">
        <v>349</v>
      </c>
      <c r="L284" s="4">
        <v>103.32</v>
      </c>
    </row>
    <row r="285" spans="11:12" x14ac:dyDescent="0.2">
      <c r="K285" t="s">
        <v>350</v>
      </c>
      <c r="L285" s="4">
        <v>20.62</v>
      </c>
    </row>
    <row r="286" spans="11:12" x14ac:dyDescent="0.2">
      <c r="K286" t="s">
        <v>351</v>
      </c>
      <c r="L286" s="4">
        <v>158.94999999999999</v>
      </c>
    </row>
    <row r="287" spans="11:12" x14ac:dyDescent="0.2">
      <c r="K287" t="s">
        <v>352</v>
      </c>
      <c r="L287" s="4">
        <v>76.28</v>
      </c>
    </row>
    <row r="288" spans="11:12" x14ac:dyDescent="0.2">
      <c r="K288" t="s">
        <v>353</v>
      </c>
      <c r="L288" s="4">
        <v>34.33</v>
      </c>
    </row>
    <row r="289" spans="11:12" x14ac:dyDescent="0.2">
      <c r="K289" t="s">
        <v>354</v>
      </c>
      <c r="L289" s="4">
        <v>34.04</v>
      </c>
    </row>
    <row r="290" spans="11:12" x14ac:dyDescent="0.2">
      <c r="K290" t="s">
        <v>355</v>
      </c>
      <c r="L290" s="4">
        <v>33.99</v>
      </c>
    </row>
    <row r="291" spans="11:12" x14ac:dyDescent="0.2">
      <c r="K291" t="s">
        <v>356</v>
      </c>
      <c r="L291" s="4">
        <v>34.29</v>
      </c>
    </row>
    <row r="292" spans="11:12" x14ac:dyDescent="0.2">
      <c r="K292" t="s">
        <v>357</v>
      </c>
      <c r="L292" s="4">
        <v>33.76</v>
      </c>
    </row>
    <row r="293" spans="11:12" x14ac:dyDescent="0.2">
      <c r="K293" t="s">
        <v>358</v>
      </c>
      <c r="L293" s="4">
        <v>38.1</v>
      </c>
    </row>
    <row r="294" spans="11:12" x14ac:dyDescent="0.2">
      <c r="K294" t="s">
        <v>359</v>
      </c>
      <c r="L294" s="4">
        <v>38.1</v>
      </c>
    </row>
    <row r="295" spans="11:12" x14ac:dyDescent="0.2">
      <c r="K295" t="s">
        <v>360</v>
      </c>
      <c r="L295" s="4">
        <v>34.06</v>
      </c>
    </row>
    <row r="296" spans="11:12" x14ac:dyDescent="0.2">
      <c r="K296" t="s">
        <v>361</v>
      </c>
      <c r="L296" s="4">
        <v>91.03</v>
      </c>
    </row>
    <row r="297" spans="11:12" x14ac:dyDescent="0.2">
      <c r="K297" t="s">
        <v>362</v>
      </c>
      <c r="L297" s="4">
        <v>38.86</v>
      </c>
    </row>
    <row r="298" spans="11:12" x14ac:dyDescent="0.2">
      <c r="K298" t="s">
        <v>363</v>
      </c>
      <c r="L298" s="4">
        <v>40.01</v>
      </c>
    </row>
    <row r="299" spans="11:12" x14ac:dyDescent="0.2">
      <c r="K299" t="s">
        <v>364</v>
      </c>
      <c r="L299" s="4">
        <v>49.25</v>
      </c>
    </row>
    <row r="300" spans="11:12" x14ac:dyDescent="0.2">
      <c r="K300" t="s">
        <v>365</v>
      </c>
      <c r="L300" s="4">
        <v>41.62</v>
      </c>
    </row>
    <row r="301" spans="11:12" x14ac:dyDescent="0.2">
      <c r="K301" t="s">
        <v>366</v>
      </c>
      <c r="L301" s="4">
        <v>81.33</v>
      </c>
    </row>
    <row r="302" spans="11:12" x14ac:dyDescent="0.2">
      <c r="K302" t="s">
        <v>367</v>
      </c>
      <c r="L302" s="4">
        <v>81.180000000000007</v>
      </c>
    </row>
    <row r="303" spans="11:12" x14ac:dyDescent="0.2">
      <c r="K303" t="s">
        <v>368</v>
      </c>
      <c r="L303" s="4">
        <v>80.97</v>
      </c>
    </row>
    <row r="304" spans="11:12" x14ac:dyDescent="0.2">
      <c r="K304" t="s">
        <v>369</v>
      </c>
      <c r="L304" s="4">
        <v>42.57</v>
      </c>
    </row>
    <row r="305" spans="11:12" x14ac:dyDescent="0.2">
      <c r="K305" t="s">
        <v>370</v>
      </c>
      <c r="L305" s="4">
        <v>69.7</v>
      </c>
    </row>
    <row r="306" spans="11:12" x14ac:dyDescent="0.2">
      <c r="K306" t="s">
        <v>371</v>
      </c>
      <c r="L306" s="4">
        <v>67.36</v>
      </c>
    </row>
    <row r="307" spans="11:12" x14ac:dyDescent="0.2">
      <c r="K307" t="s">
        <v>372</v>
      </c>
      <c r="L307" s="4">
        <v>64.89</v>
      </c>
    </row>
    <row r="308" spans="11:12" x14ac:dyDescent="0.2">
      <c r="K308" t="s">
        <v>373</v>
      </c>
      <c r="L308" s="4">
        <v>135.94999999999999</v>
      </c>
    </row>
    <row r="309" spans="11:12" x14ac:dyDescent="0.2">
      <c r="K309" t="s">
        <v>374</v>
      </c>
      <c r="L309" s="4">
        <v>131.11000000000001</v>
      </c>
    </row>
    <row r="310" spans="11:12" x14ac:dyDescent="0.2">
      <c r="K310" t="s">
        <v>375</v>
      </c>
      <c r="L310" s="4">
        <v>87.04</v>
      </c>
    </row>
    <row r="311" spans="11:12" x14ac:dyDescent="0.2">
      <c r="K311" t="s">
        <v>376</v>
      </c>
      <c r="L311" s="4">
        <v>40.98</v>
      </c>
    </row>
    <row r="312" spans="11:12" x14ac:dyDescent="0.2">
      <c r="K312" t="s">
        <v>377</v>
      </c>
      <c r="L312" s="4">
        <v>64.89</v>
      </c>
    </row>
    <row r="313" spans="11:12" x14ac:dyDescent="0.2">
      <c r="K313" t="s">
        <v>378</v>
      </c>
      <c r="L313" s="4">
        <v>58.84</v>
      </c>
    </row>
    <row r="314" spans="11:12" x14ac:dyDescent="0.2">
      <c r="K314" t="s">
        <v>379</v>
      </c>
      <c r="L314" s="4">
        <v>53.7</v>
      </c>
    </row>
    <row r="315" spans="11:12" x14ac:dyDescent="0.2">
      <c r="K315" t="s">
        <v>380</v>
      </c>
      <c r="L315" s="4">
        <v>46.7</v>
      </c>
    </row>
    <row r="316" spans="11:12" x14ac:dyDescent="0.2">
      <c r="K316" t="s">
        <v>381</v>
      </c>
      <c r="L316" s="4">
        <v>102.81</v>
      </c>
    </row>
    <row r="317" spans="11:12" x14ac:dyDescent="0.2">
      <c r="K317" t="s">
        <v>382</v>
      </c>
      <c r="L317" s="4">
        <v>103.22</v>
      </c>
    </row>
    <row r="318" spans="11:12" x14ac:dyDescent="0.2">
      <c r="K318" t="s">
        <v>383</v>
      </c>
      <c r="L318" s="4">
        <v>146.88</v>
      </c>
    </row>
    <row r="319" spans="11:12" x14ac:dyDescent="0.2">
      <c r="K319" t="s">
        <v>384</v>
      </c>
      <c r="L319" s="4">
        <v>151.51</v>
      </c>
    </row>
    <row r="320" spans="11:12" x14ac:dyDescent="0.2">
      <c r="K320" t="s">
        <v>385</v>
      </c>
      <c r="L320" s="4">
        <v>151.01</v>
      </c>
    </row>
    <row r="321" spans="11:12" x14ac:dyDescent="0.2">
      <c r="K321" t="s">
        <v>386</v>
      </c>
      <c r="L321" s="4">
        <v>110.1</v>
      </c>
    </row>
    <row r="322" spans="11:12" x14ac:dyDescent="0.2">
      <c r="K322" t="s">
        <v>387</v>
      </c>
      <c r="L322" s="4">
        <v>130.72999999999999</v>
      </c>
    </row>
    <row r="323" spans="11:12" x14ac:dyDescent="0.2">
      <c r="K323" t="s">
        <v>388</v>
      </c>
      <c r="L323" s="4">
        <v>134.02000000000001</v>
      </c>
    </row>
    <row r="324" spans="11:12" x14ac:dyDescent="0.2">
      <c r="K324" t="s">
        <v>389</v>
      </c>
      <c r="L324" s="4">
        <v>135.97999999999999</v>
      </c>
    </row>
    <row r="325" spans="11:12" x14ac:dyDescent="0.2">
      <c r="K325" t="s">
        <v>390</v>
      </c>
      <c r="L325" s="4">
        <v>134.02000000000001</v>
      </c>
    </row>
    <row r="326" spans="11:12" x14ac:dyDescent="0.2">
      <c r="K326" t="s">
        <v>391</v>
      </c>
      <c r="L326" s="4">
        <v>83.2</v>
      </c>
    </row>
    <row r="327" spans="11:12" x14ac:dyDescent="0.2">
      <c r="K327" t="s">
        <v>392</v>
      </c>
      <c r="L327" s="4">
        <v>56.49</v>
      </c>
    </row>
    <row r="328" spans="11:12" x14ac:dyDescent="0.2">
      <c r="K328" t="s">
        <v>393</v>
      </c>
      <c r="L328" s="4">
        <v>58.55</v>
      </c>
    </row>
    <row r="329" spans="11:12" x14ac:dyDescent="0.2">
      <c r="K329" t="s">
        <v>394</v>
      </c>
      <c r="L329" s="4">
        <v>53.93</v>
      </c>
    </row>
    <row r="330" spans="11:12" x14ac:dyDescent="0.2">
      <c r="K330" t="s">
        <v>395</v>
      </c>
      <c r="L330" s="4">
        <v>120.48</v>
      </c>
    </row>
    <row r="331" spans="11:12" x14ac:dyDescent="0.2">
      <c r="K331" t="s">
        <v>396</v>
      </c>
      <c r="L331" s="4">
        <v>118</v>
      </c>
    </row>
    <row r="332" spans="11:12" x14ac:dyDescent="0.2">
      <c r="K332" t="s">
        <v>397</v>
      </c>
      <c r="L332" s="4">
        <v>118</v>
      </c>
    </row>
    <row r="333" spans="11:12" x14ac:dyDescent="0.2">
      <c r="K333" t="s">
        <v>398</v>
      </c>
      <c r="L333" s="4">
        <v>129.94999999999999</v>
      </c>
    </row>
    <row r="334" spans="11:12" x14ac:dyDescent="0.2">
      <c r="K334" t="s">
        <v>399</v>
      </c>
      <c r="L334" s="4">
        <v>188.43</v>
      </c>
    </row>
    <row r="335" spans="11:12" x14ac:dyDescent="0.2">
      <c r="K335" t="s">
        <v>400</v>
      </c>
      <c r="L335" s="4">
        <v>128.44</v>
      </c>
    </row>
    <row r="336" spans="11:12" x14ac:dyDescent="0.2">
      <c r="K336" t="s">
        <v>401</v>
      </c>
      <c r="L336" s="4">
        <v>128.44</v>
      </c>
    </row>
    <row r="337" spans="11:12" x14ac:dyDescent="0.2">
      <c r="K337" t="s">
        <v>402</v>
      </c>
      <c r="L337" s="4">
        <v>117.94</v>
      </c>
    </row>
    <row r="338" spans="11:12" x14ac:dyDescent="0.2">
      <c r="K338" t="s">
        <v>403</v>
      </c>
      <c r="L338" s="4">
        <v>115.62</v>
      </c>
    </row>
    <row r="339" spans="11:12" x14ac:dyDescent="0.2">
      <c r="K339" t="s">
        <v>404</v>
      </c>
      <c r="L339" s="4">
        <v>160.69</v>
      </c>
    </row>
    <row r="340" spans="11:12" x14ac:dyDescent="0.2">
      <c r="K340" t="s">
        <v>405</v>
      </c>
      <c r="L340" s="4">
        <v>77.2</v>
      </c>
    </row>
    <row r="347" spans="11:12" x14ac:dyDescent="0.2">
      <c r="L347" s="4" t="s">
        <v>347</v>
      </c>
    </row>
    <row r="348" spans="11:12" x14ac:dyDescent="0.2">
      <c r="K348" t="s">
        <v>143</v>
      </c>
      <c r="L348" s="4" t="s">
        <v>144</v>
      </c>
    </row>
    <row r="350" spans="11:12" x14ac:dyDescent="0.2">
      <c r="K350" t="s">
        <v>406</v>
      </c>
      <c r="L350" s="4">
        <v>75.56</v>
      </c>
    </row>
    <row r="351" spans="11:12" x14ac:dyDescent="0.2">
      <c r="K351" t="s">
        <v>407</v>
      </c>
      <c r="L351" s="4">
        <v>76.05</v>
      </c>
    </row>
    <row r="352" spans="11:12" x14ac:dyDescent="0.2">
      <c r="K352" t="s">
        <v>408</v>
      </c>
      <c r="L352" s="4">
        <v>76.2</v>
      </c>
    </row>
    <row r="353" spans="11:12" x14ac:dyDescent="0.2">
      <c r="K353" t="s">
        <v>409</v>
      </c>
      <c r="L353" s="4">
        <v>47.86</v>
      </c>
    </row>
    <row r="354" spans="11:12" x14ac:dyDescent="0.2">
      <c r="K354" t="s">
        <v>410</v>
      </c>
      <c r="L354" s="4">
        <v>32.97</v>
      </c>
    </row>
    <row r="355" spans="11:12" x14ac:dyDescent="0.2">
      <c r="K355" t="s">
        <v>411</v>
      </c>
      <c r="L355" s="4">
        <v>30.18</v>
      </c>
    </row>
    <row r="356" spans="11:12" x14ac:dyDescent="0.2">
      <c r="K356" t="s">
        <v>412</v>
      </c>
      <c r="L356" s="4">
        <v>22.52</v>
      </c>
    </row>
    <row r="357" spans="11:12" x14ac:dyDescent="0.2">
      <c r="K357" t="s">
        <v>413</v>
      </c>
      <c r="L357" s="4">
        <v>31.4</v>
      </c>
    </row>
    <row r="358" spans="11:12" x14ac:dyDescent="0.2">
      <c r="K358" t="s">
        <v>414</v>
      </c>
      <c r="L358" s="4">
        <v>38.04</v>
      </c>
    </row>
    <row r="359" spans="11:12" x14ac:dyDescent="0.2">
      <c r="K359" t="s">
        <v>415</v>
      </c>
      <c r="L359" s="4">
        <v>71.7</v>
      </c>
    </row>
    <row r="360" spans="11:12" x14ac:dyDescent="0.2">
      <c r="K360" t="s">
        <v>416</v>
      </c>
      <c r="L360" s="4">
        <v>112.12</v>
      </c>
    </row>
    <row r="361" spans="11:12" x14ac:dyDescent="0.2">
      <c r="K361" t="s">
        <v>417</v>
      </c>
      <c r="L361" s="4">
        <v>137.72999999999999</v>
      </c>
    </row>
    <row r="362" spans="11:12" x14ac:dyDescent="0.2">
      <c r="K362" t="s">
        <v>418</v>
      </c>
      <c r="L362" s="4">
        <v>130.44999999999999</v>
      </c>
    </row>
    <row r="363" spans="11:12" x14ac:dyDescent="0.2">
      <c r="K363" t="s">
        <v>419</v>
      </c>
      <c r="L363" s="4">
        <v>109</v>
      </c>
    </row>
    <row r="364" spans="11:12" x14ac:dyDescent="0.2">
      <c r="K364" t="s">
        <v>420</v>
      </c>
      <c r="L364" s="4">
        <v>47.37</v>
      </c>
    </row>
    <row r="365" spans="11:12" x14ac:dyDescent="0.2">
      <c r="K365" t="s">
        <v>421</v>
      </c>
      <c r="L365" s="4">
        <v>73.48</v>
      </c>
    </row>
    <row r="366" spans="11:12" x14ac:dyDescent="0.2">
      <c r="K366" t="s">
        <v>422</v>
      </c>
      <c r="L366" s="4">
        <v>113.51</v>
      </c>
    </row>
    <row r="367" spans="11:12" x14ac:dyDescent="0.2">
      <c r="K367" t="s">
        <v>423</v>
      </c>
      <c r="L367" s="4">
        <v>222.21</v>
      </c>
    </row>
    <row r="368" spans="11:12" x14ac:dyDescent="0.2">
      <c r="K368" t="s">
        <v>424</v>
      </c>
      <c r="L368" s="4">
        <v>322.49</v>
      </c>
    </row>
    <row r="369" spans="11:12" x14ac:dyDescent="0.2">
      <c r="K369" t="s">
        <v>425</v>
      </c>
      <c r="L369" s="4">
        <v>503.48</v>
      </c>
    </row>
    <row r="370" spans="11:12" x14ac:dyDescent="0.2">
      <c r="K370" t="s">
        <v>426</v>
      </c>
      <c r="L370" s="4">
        <v>19.829999999999998</v>
      </c>
    </row>
    <row r="371" spans="11:12" x14ac:dyDescent="0.2">
      <c r="K371" t="s">
        <v>427</v>
      </c>
      <c r="L371" s="4">
        <v>2.6</v>
      </c>
    </row>
    <row r="372" spans="11:12" x14ac:dyDescent="0.2">
      <c r="K372" t="s">
        <v>428</v>
      </c>
      <c r="L372" s="4">
        <v>7.52</v>
      </c>
    </row>
    <row r="373" spans="11:12" x14ac:dyDescent="0.2">
      <c r="K373" t="s">
        <v>429</v>
      </c>
      <c r="L373" s="4">
        <v>7.52</v>
      </c>
    </row>
    <row r="374" spans="11:12" x14ac:dyDescent="0.2">
      <c r="K374" t="s">
        <v>430</v>
      </c>
      <c r="L374" s="4">
        <v>11.55</v>
      </c>
    </row>
    <row r="375" spans="11:12" x14ac:dyDescent="0.2">
      <c r="K375" t="s">
        <v>431</v>
      </c>
      <c r="L375" s="4">
        <v>11.55</v>
      </c>
    </row>
    <row r="376" spans="11:12" x14ac:dyDescent="0.2">
      <c r="K376" t="s">
        <v>432</v>
      </c>
      <c r="L376" s="4">
        <v>11.55</v>
      </c>
    </row>
    <row r="377" spans="11:12" x14ac:dyDescent="0.2">
      <c r="K377" t="s">
        <v>433</v>
      </c>
      <c r="L377" s="4">
        <v>11.55</v>
      </c>
    </row>
    <row r="378" spans="11:12" x14ac:dyDescent="0.2">
      <c r="K378" t="s">
        <v>434</v>
      </c>
      <c r="L378" s="4">
        <v>11.55</v>
      </c>
    </row>
    <row r="379" spans="11:12" x14ac:dyDescent="0.2">
      <c r="K379" t="s">
        <v>435</v>
      </c>
      <c r="L379" s="4">
        <v>11.55</v>
      </c>
    </row>
    <row r="380" spans="11:12" x14ac:dyDescent="0.2">
      <c r="K380" t="s">
        <v>436</v>
      </c>
      <c r="L380" s="4">
        <v>11.55</v>
      </c>
    </row>
    <row r="381" spans="11:12" x14ac:dyDescent="0.2">
      <c r="K381" t="s">
        <v>437</v>
      </c>
      <c r="L381" s="4">
        <v>11.55</v>
      </c>
    </row>
    <row r="382" spans="11:12" x14ac:dyDescent="0.2">
      <c r="K382" t="s">
        <v>438</v>
      </c>
      <c r="L382" s="4">
        <v>11.55</v>
      </c>
    </row>
    <row r="383" spans="11:12" x14ac:dyDescent="0.2">
      <c r="K383" t="s">
        <v>439</v>
      </c>
      <c r="L383" s="4">
        <v>0.92</v>
      </c>
    </row>
    <row r="384" spans="11:12" x14ac:dyDescent="0.2">
      <c r="K384" t="s">
        <v>440</v>
      </c>
      <c r="L384" s="4">
        <v>0.46</v>
      </c>
    </row>
    <row r="385" spans="11:12" x14ac:dyDescent="0.2">
      <c r="K385" t="s">
        <v>441</v>
      </c>
      <c r="L385" s="4">
        <v>1.32</v>
      </c>
    </row>
    <row r="386" spans="11:12" x14ac:dyDescent="0.2">
      <c r="K386" t="s">
        <v>442</v>
      </c>
      <c r="L386" s="4">
        <v>2.56</v>
      </c>
    </row>
    <row r="387" spans="11:12" x14ac:dyDescent="0.2">
      <c r="K387" t="s">
        <v>443</v>
      </c>
      <c r="L387" s="4">
        <v>18.25</v>
      </c>
    </row>
    <row r="388" spans="11:12" x14ac:dyDescent="0.2">
      <c r="K388" t="s">
        <v>444</v>
      </c>
      <c r="L388" s="4">
        <v>19.13</v>
      </c>
    </row>
    <row r="389" spans="11:12" x14ac:dyDescent="0.2">
      <c r="K389" t="s">
        <v>445</v>
      </c>
      <c r="L389" s="4">
        <v>7.6</v>
      </c>
    </row>
    <row r="390" spans="11:12" x14ac:dyDescent="0.2">
      <c r="K390" t="s">
        <v>446</v>
      </c>
      <c r="L390" s="4">
        <v>4.3499999999999996</v>
      </c>
    </row>
    <row r="391" spans="11:12" x14ac:dyDescent="0.2">
      <c r="K391" t="s">
        <v>447</v>
      </c>
      <c r="L391" s="4">
        <v>6.13</v>
      </c>
    </row>
    <row r="392" spans="11:12" x14ac:dyDescent="0.2">
      <c r="K392" t="s">
        <v>448</v>
      </c>
      <c r="L392" s="4">
        <v>6.27</v>
      </c>
    </row>
    <row r="393" spans="11:12" x14ac:dyDescent="0.2">
      <c r="K393" t="s">
        <v>449</v>
      </c>
      <c r="L393" s="4">
        <v>8</v>
      </c>
    </row>
    <row r="394" spans="11:12" x14ac:dyDescent="0.2">
      <c r="K394" t="s">
        <v>450</v>
      </c>
      <c r="L394" s="4">
        <v>4.3</v>
      </c>
    </row>
    <row r="395" spans="11:12" x14ac:dyDescent="0.2">
      <c r="K395" t="s">
        <v>451</v>
      </c>
      <c r="L395" s="4">
        <v>5.0999999999999996</v>
      </c>
    </row>
    <row r="396" spans="11:12" x14ac:dyDescent="0.2">
      <c r="K396" t="s">
        <v>452</v>
      </c>
      <c r="L396" s="4">
        <v>3.87</v>
      </c>
    </row>
    <row r="397" spans="11:12" x14ac:dyDescent="0.2">
      <c r="K397" t="s">
        <v>453</v>
      </c>
      <c r="L397" s="4">
        <v>2.62</v>
      </c>
    </row>
    <row r="398" spans="11:12" x14ac:dyDescent="0.2">
      <c r="K398" t="s">
        <v>454</v>
      </c>
      <c r="L398" s="4">
        <v>2.62</v>
      </c>
    </row>
    <row r="399" spans="11:12" x14ac:dyDescent="0.2">
      <c r="K399" t="s">
        <v>455</v>
      </c>
      <c r="L399" s="4">
        <v>2.62</v>
      </c>
    </row>
    <row r="400" spans="11:12" x14ac:dyDescent="0.2">
      <c r="K400" t="s">
        <v>456</v>
      </c>
      <c r="L400" s="4">
        <v>4.49</v>
      </c>
    </row>
    <row r="401" spans="11:12" x14ac:dyDescent="0.2">
      <c r="K401" t="s">
        <v>457</v>
      </c>
      <c r="L401" s="4">
        <v>4.16</v>
      </c>
    </row>
    <row r="402" spans="11:12" x14ac:dyDescent="0.2">
      <c r="K402" t="s">
        <v>458</v>
      </c>
      <c r="L402" s="4">
        <v>5.42</v>
      </c>
    </row>
    <row r="407" spans="11:12" x14ac:dyDescent="0.2">
      <c r="L407" s="4" t="s">
        <v>347</v>
      </c>
    </row>
    <row r="408" spans="11:12" x14ac:dyDescent="0.2">
      <c r="K408" t="s">
        <v>143</v>
      </c>
      <c r="L408" s="4" t="s">
        <v>144</v>
      </c>
    </row>
    <row r="409" spans="11:12" x14ac:dyDescent="0.2">
      <c r="K409" t="s">
        <v>459</v>
      </c>
      <c r="L409" s="4">
        <v>5.95</v>
      </c>
    </row>
    <row r="410" spans="11:12" x14ac:dyDescent="0.2">
      <c r="K410" t="s">
        <v>460</v>
      </c>
      <c r="L410" s="4">
        <v>3.85</v>
      </c>
    </row>
    <row r="411" spans="11:12" x14ac:dyDescent="0.2">
      <c r="K411" t="s">
        <v>461</v>
      </c>
      <c r="L411" s="4">
        <v>12.37</v>
      </c>
    </row>
    <row r="412" spans="11:12" x14ac:dyDescent="0.2">
      <c r="K412" t="s">
        <v>462</v>
      </c>
      <c r="L412" s="4">
        <v>12.37</v>
      </c>
    </row>
    <row r="413" spans="11:12" x14ac:dyDescent="0.2">
      <c r="K413" t="s">
        <v>463</v>
      </c>
      <c r="L413" s="4">
        <v>17.29</v>
      </c>
    </row>
    <row r="414" spans="11:12" x14ac:dyDescent="0.2">
      <c r="K414" t="s">
        <v>464</v>
      </c>
      <c r="L414" s="4">
        <v>17.21</v>
      </c>
    </row>
    <row r="415" spans="11:12" x14ac:dyDescent="0.2">
      <c r="K415" t="s">
        <v>465</v>
      </c>
      <c r="L415" s="4">
        <v>17.27</v>
      </c>
    </row>
    <row r="416" spans="11:12" x14ac:dyDescent="0.2">
      <c r="K416" t="s">
        <v>466</v>
      </c>
      <c r="L416" s="4">
        <v>4.16</v>
      </c>
    </row>
    <row r="417" spans="11:12" x14ac:dyDescent="0.2">
      <c r="K417" t="s">
        <v>467</v>
      </c>
      <c r="L417" s="4">
        <v>8.2899999999999991</v>
      </c>
    </row>
    <row r="418" spans="11:12" x14ac:dyDescent="0.2">
      <c r="K418" t="s">
        <v>468</v>
      </c>
      <c r="L418" s="4">
        <v>8.2899999999999991</v>
      </c>
    </row>
    <row r="419" spans="11:12" x14ac:dyDescent="0.2">
      <c r="K419" t="s">
        <v>469</v>
      </c>
      <c r="L419" s="4">
        <v>8.2899999999999991</v>
      </c>
    </row>
    <row r="420" spans="11:12" x14ac:dyDescent="0.2">
      <c r="K420" t="s">
        <v>470</v>
      </c>
      <c r="L420" s="4">
        <v>8.2899999999999991</v>
      </c>
    </row>
    <row r="421" spans="11:12" x14ac:dyDescent="0.2">
      <c r="K421" t="s">
        <v>471</v>
      </c>
      <c r="L421" s="4">
        <v>3.28</v>
      </c>
    </row>
    <row r="422" spans="11:12" x14ac:dyDescent="0.2">
      <c r="K422" t="s">
        <v>472</v>
      </c>
      <c r="L422" s="4">
        <v>1.59</v>
      </c>
    </row>
    <row r="423" spans="11:12" x14ac:dyDescent="0.2">
      <c r="K423" t="s">
        <v>473</v>
      </c>
      <c r="L423" s="4">
        <v>1.43</v>
      </c>
    </row>
    <row r="424" spans="11:12" x14ac:dyDescent="0.2">
      <c r="K424" t="s">
        <v>474</v>
      </c>
      <c r="L424" s="4">
        <v>0.98</v>
      </c>
    </row>
    <row r="425" spans="11:12" x14ac:dyDescent="0.2">
      <c r="K425" t="s">
        <v>475</v>
      </c>
      <c r="L425" s="4">
        <v>3.07</v>
      </c>
    </row>
    <row r="426" spans="11:12" x14ac:dyDescent="0.2">
      <c r="K426" t="s">
        <v>476</v>
      </c>
      <c r="L426" s="4">
        <v>0.17</v>
      </c>
    </row>
    <row r="427" spans="11:12" x14ac:dyDescent="0.2">
      <c r="K427" t="s">
        <v>477</v>
      </c>
      <c r="L427" s="4">
        <v>0.17</v>
      </c>
    </row>
    <row r="428" spans="11:12" x14ac:dyDescent="0.2">
      <c r="K428" t="s">
        <v>478</v>
      </c>
      <c r="L428" s="4">
        <v>14.84</v>
      </c>
    </row>
    <row r="429" spans="11:12" x14ac:dyDescent="0.2">
      <c r="K429" t="s">
        <v>479</v>
      </c>
      <c r="L429" s="4">
        <v>3.66</v>
      </c>
    </row>
    <row r="430" spans="11:12" x14ac:dyDescent="0.2">
      <c r="K430" t="s">
        <v>480</v>
      </c>
      <c r="L430" s="4">
        <v>1.46</v>
      </c>
    </row>
    <row r="431" spans="11:12" x14ac:dyDescent="0.2">
      <c r="K431" t="s">
        <v>481</v>
      </c>
      <c r="L431" s="4">
        <v>8.65</v>
      </c>
    </row>
    <row r="432" spans="11:12" x14ac:dyDescent="0.2">
      <c r="K432" t="s">
        <v>482</v>
      </c>
      <c r="L432" s="4">
        <v>8.65</v>
      </c>
    </row>
    <row r="433" spans="11:12" x14ac:dyDescent="0.2">
      <c r="K433" t="s">
        <v>483</v>
      </c>
      <c r="L433" s="4">
        <v>8.65</v>
      </c>
    </row>
    <row r="434" spans="11:12" x14ac:dyDescent="0.2">
      <c r="K434" t="s">
        <v>484</v>
      </c>
      <c r="L434" s="4">
        <v>9.26</v>
      </c>
    </row>
    <row r="435" spans="11:12" x14ac:dyDescent="0.2">
      <c r="K435" t="s">
        <v>485</v>
      </c>
      <c r="L435" s="4">
        <v>0.63</v>
      </c>
    </row>
    <row r="436" spans="11:12" x14ac:dyDescent="0.2">
      <c r="K436" t="s">
        <v>486</v>
      </c>
      <c r="L436" s="4">
        <v>0.5</v>
      </c>
    </row>
    <row r="437" spans="11:12" x14ac:dyDescent="0.2">
      <c r="K437" t="s">
        <v>487</v>
      </c>
      <c r="L437" s="4">
        <v>0.65</v>
      </c>
    </row>
    <row r="438" spans="11:12" x14ac:dyDescent="0.2">
      <c r="K438" t="s">
        <v>488</v>
      </c>
      <c r="L438" s="4">
        <v>0.65</v>
      </c>
    </row>
    <row r="439" spans="11:12" x14ac:dyDescent="0.2">
      <c r="K439" t="s">
        <v>489</v>
      </c>
      <c r="L439" s="4">
        <v>5.26</v>
      </c>
    </row>
    <row r="440" spans="11:12" x14ac:dyDescent="0.2">
      <c r="K440" t="s">
        <v>490</v>
      </c>
      <c r="L440" s="4">
        <v>5.26</v>
      </c>
    </row>
    <row r="441" spans="11:12" x14ac:dyDescent="0.2">
      <c r="K441" t="s">
        <v>491</v>
      </c>
      <c r="L441" s="4">
        <v>5.26</v>
      </c>
    </row>
    <row r="442" spans="11:12" x14ac:dyDescent="0.2">
      <c r="K442" t="s">
        <v>492</v>
      </c>
      <c r="L442" s="4">
        <v>5.26</v>
      </c>
    </row>
    <row r="443" spans="11:12" x14ac:dyDescent="0.2">
      <c r="K443" t="s">
        <v>493</v>
      </c>
      <c r="L443" s="4">
        <v>5.43</v>
      </c>
    </row>
    <row r="444" spans="11:12" x14ac:dyDescent="0.2">
      <c r="K444" t="s">
        <v>494</v>
      </c>
      <c r="L444" s="4">
        <v>5.43</v>
      </c>
    </row>
    <row r="445" spans="11:12" x14ac:dyDescent="0.2">
      <c r="K445" t="s">
        <v>495</v>
      </c>
      <c r="L445" s="4">
        <v>5.43</v>
      </c>
    </row>
    <row r="446" spans="11:12" x14ac:dyDescent="0.2">
      <c r="K446" t="s">
        <v>496</v>
      </c>
      <c r="L446" s="4">
        <v>5.43</v>
      </c>
    </row>
    <row r="447" spans="11:12" x14ac:dyDescent="0.2">
      <c r="K447" t="s">
        <v>497</v>
      </c>
      <c r="L447" s="4">
        <v>0.62</v>
      </c>
    </row>
    <row r="448" spans="11:12" x14ac:dyDescent="0.2">
      <c r="K448" t="s">
        <v>498</v>
      </c>
      <c r="L448" s="4">
        <v>0.75</v>
      </c>
    </row>
    <row r="449" spans="11:12" x14ac:dyDescent="0.2">
      <c r="K449" t="s">
        <v>499</v>
      </c>
      <c r="L449" s="4">
        <v>7.41</v>
      </c>
    </row>
    <row r="450" spans="11:12" x14ac:dyDescent="0.2">
      <c r="K450" t="s">
        <v>500</v>
      </c>
      <c r="L450" s="4">
        <v>7.41</v>
      </c>
    </row>
    <row r="451" spans="11:12" x14ac:dyDescent="0.2">
      <c r="K451" t="s">
        <v>501</v>
      </c>
      <c r="L451" s="4">
        <v>2.27</v>
      </c>
    </row>
    <row r="452" spans="11:12" x14ac:dyDescent="0.2">
      <c r="K452" t="s">
        <v>502</v>
      </c>
      <c r="L452" s="4">
        <v>2.27</v>
      </c>
    </row>
    <row r="453" spans="11:12" x14ac:dyDescent="0.2">
      <c r="K453" t="s">
        <v>503</v>
      </c>
      <c r="L453" s="4">
        <v>12.35</v>
      </c>
    </row>
    <row r="454" spans="11:12" x14ac:dyDescent="0.2">
      <c r="K454" t="s">
        <v>504</v>
      </c>
      <c r="L454" s="4">
        <v>7.24</v>
      </c>
    </row>
    <row r="455" spans="11:12" x14ac:dyDescent="0.2">
      <c r="K455" t="s">
        <v>505</v>
      </c>
      <c r="L455" s="4">
        <v>12.95</v>
      </c>
    </row>
    <row r="456" spans="11:12" x14ac:dyDescent="0.2">
      <c r="K456" t="s">
        <v>506</v>
      </c>
      <c r="L456" s="4">
        <v>19.45</v>
      </c>
    </row>
    <row r="457" spans="11:12" x14ac:dyDescent="0.2">
      <c r="K457" t="s">
        <v>507</v>
      </c>
      <c r="L457" s="4">
        <v>115.24</v>
      </c>
    </row>
    <row r="458" spans="11:12" x14ac:dyDescent="0.2">
      <c r="K458" t="s">
        <v>508</v>
      </c>
      <c r="L458" s="4">
        <v>8.01</v>
      </c>
    </row>
    <row r="459" spans="11:12" x14ac:dyDescent="0.2">
      <c r="K459" t="s">
        <v>509</v>
      </c>
      <c r="L459" s="4">
        <v>6.97</v>
      </c>
    </row>
    <row r="460" spans="11:12" x14ac:dyDescent="0.2">
      <c r="K460" t="s">
        <v>510</v>
      </c>
      <c r="L460" s="4">
        <v>7.47</v>
      </c>
    </row>
    <row r="461" spans="11:12" x14ac:dyDescent="0.2">
      <c r="K461" t="s">
        <v>511</v>
      </c>
      <c r="L461" s="4">
        <v>6.87</v>
      </c>
    </row>
    <row r="462" spans="11:12" x14ac:dyDescent="0.2">
      <c r="K462" t="s">
        <v>512</v>
      </c>
      <c r="L462" s="4">
        <v>6.04</v>
      </c>
    </row>
    <row r="465" spans="11:12" x14ac:dyDescent="0.2">
      <c r="L465" s="4" t="s">
        <v>513</v>
      </c>
    </row>
    <row r="466" spans="11:12" x14ac:dyDescent="0.2">
      <c r="K466" t="s">
        <v>143</v>
      </c>
      <c r="L466" s="4" t="s">
        <v>142</v>
      </c>
    </row>
    <row r="467" spans="11:12" x14ac:dyDescent="0.2">
      <c r="L467" s="4" t="s">
        <v>144</v>
      </c>
    </row>
    <row r="468" spans="11:12" x14ac:dyDescent="0.2">
      <c r="K468" t="s">
        <v>514</v>
      </c>
      <c r="L468" s="4">
        <v>8.4499999999999993</v>
      </c>
    </row>
    <row r="469" spans="11:12" x14ac:dyDescent="0.2">
      <c r="K469" t="s">
        <v>515</v>
      </c>
      <c r="L469" s="4">
        <v>8.01</v>
      </c>
    </row>
    <row r="470" spans="11:12" x14ac:dyDescent="0.2">
      <c r="K470" t="s">
        <v>516</v>
      </c>
      <c r="L470" s="4">
        <v>7.01</v>
      </c>
    </row>
    <row r="471" spans="11:12" x14ac:dyDescent="0.2">
      <c r="K471" t="s">
        <v>517</v>
      </c>
      <c r="L471" s="4">
        <v>6.4</v>
      </c>
    </row>
    <row r="472" spans="11:12" x14ac:dyDescent="0.2">
      <c r="K472" t="s">
        <v>518</v>
      </c>
      <c r="L472" s="4">
        <v>8.19</v>
      </c>
    </row>
    <row r="473" spans="11:12" x14ac:dyDescent="0.2">
      <c r="K473" t="s">
        <v>519</v>
      </c>
      <c r="L473" s="4">
        <v>7.26</v>
      </c>
    </row>
    <row r="474" spans="11:12" x14ac:dyDescent="0.2">
      <c r="K474" t="s">
        <v>520</v>
      </c>
      <c r="L474" s="4">
        <v>6.32</v>
      </c>
    </row>
    <row r="475" spans="11:12" x14ac:dyDescent="0.2">
      <c r="K475" t="s">
        <v>521</v>
      </c>
      <c r="L475" s="4">
        <v>5.09</v>
      </c>
    </row>
    <row r="476" spans="11:12" x14ac:dyDescent="0.2">
      <c r="K476" t="s">
        <v>522</v>
      </c>
      <c r="L476" s="4">
        <v>4.59</v>
      </c>
    </row>
    <row r="477" spans="11:12" x14ac:dyDescent="0.2">
      <c r="K477" t="s">
        <v>523</v>
      </c>
      <c r="L477" s="4">
        <v>4.01</v>
      </c>
    </row>
    <row r="478" spans="11:12" x14ac:dyDescent="0.2">
      <c r="K478" t="s">
        <v>524</v>
      </c>
      <c r="L478" s="4">
        <v>2.13</v>
      </c>
    </row>
    <row r="479" spans="11:12" x14ac:dyDescent="0.2">
      <c r="K479" t="s">
        <v>525</v>
      </c>
      <c r="L479" s="4">
        <v>4.51</v>
      </c>
    </row>
    <row r="480" spans="11:12" x14ac:dyDescent="0.2">
      <c r="K480" t="s">
        <v>526</v>
      </c>
      <c r="L480" s="4">
        <v>11.72</v>
      </c>
    </row>
    <row r="481" spans="11:12" x14ac:dyDescent="0.2">
      <c r="K481" t="s">
        <v>527</v>
      </c>
      <c r="L481" s="4">
        <v>8.4499999999999993</v>
      </c>
    </row>
    <row r="482" spans="11:12" x14ac:dyDescent="0.2">
      <c r="K482" t="s">
        <v>528</v>
      </c>
      <c r="L482" s="4">
        <v>3.62</v>
      </c>
    </row>
    <row r="483" spans="11:12" x14ac:dyDescent="0.2">
      <c r="K483" t="s">
        <v>529</v>
      </c>
      <c r="L483" s="4">
        <v>6.51</v>
      </c>
    </row>
    <row r="484" spans="11:12" x14ac:dyDescent="0.2">
      <c r="K484" t="s">
        <v>530</v>
      </c>
      <c r="L484" s="4">
        <v>2.64</v>
      </c>
    </row>
    <row r="485" spans="11:12" x14ac:dyDescent="0.2">
      <c r="K485" t="s">
        <v>531</v>
      </c>
      <c r="L485" s="4">
        <v>1.86</v>
      </c>
    </row>
    <row r="486" spans="11:12" x14ac:dyDescent="0.2">
      <c r="K486" t="s">
        <v>532</v>
      </c>
      <c r="L486" s="4">
        <v>1.86</v>
      </c>
    </row>
    <row r="487" spans="11:12" x14ac:dyDescent="0.2">
      <c r="K487" t="s">
        <v>533</v>
      </c>
      <c r="L487" s="4">
        <v>8.59</v>
      </c>
    </row>
    <row r="488" spans="11:12" x14ac:dyDescent="0.2">
      <c r="K488" t="s">
        <v>534</v>
      </c>
      <c r="L488" s="4">
        <v>8.44</v>
      </c>
    </row>
    <row r="489" spans="11:12" x14ac:dyDescent="0.2">
      <c r="K489" t="s">
        <v>535</v>
      </c>
      <c r="L489" s="4">
        <v>5.01</v>
      </c>
    </row>
    <row r="490" spans="11:12" x14ac:dyDescent="0.2">
      <c r="K490" t="s">
        <v>536</v>
      </c>
      <c r="L490" s="4">
        <v>3.37</v>
      </c>
    </row>
    <row r="491" spans="11:12" x14ac:dyDescent="0.2">
      <c r="K491" t="s">
        <v>537</v>
      </c>
      <c r="L491" s="4">
        <v>6.57</v>
      </c>
    </row>
    <row r="492" spans="11:12" x14ac:dyDescent="0.2">
      <c r="K492" t="s">
        <v>538</v>
      </c>
      <c r="L492" s="4">
        <v>10.71</v>
      </c>
    </row>
    <row r="493" spans="11:12" x14ac:dyDescent="0.2">
      <c r="K493" t="s">
        <v>539</v>
      </c>
      <c r="L493" s="4">
        <v>11.9</v>
      </c>
    </row>
    <row r="494" spans="11:12" x14ac:dyDescent="0.2">
      <c r="K494" t="s">
        <v>540</v>
      </c>
      <c r="L494" s="4">
        <v>0.28000000000000003</v>
      </c>
    </row>
    <row r="495" spans="11:12" x14ac:dyDescent="0.2">
      <c r="K495" t="s">
        <v>541</v>
      </c>
      <c r="L495" s="4">
        <v>7.23</v>
      </c>
    </row>
    <row r="496" spans="11:12" x14ac:dyDescent="0.2">
      <c r="K496" t="s">
        <v>542</v>
      </c>
      <c r="L496" s="4">
        <v>31.01</v>
      </c>
    </row>
    <row r="497" spans="11:12" x14ac:dyDescent="0.2">
      <c r="K497" t="s">
        <v>543</v>
      </c>
      <c r="L497" s="4">
        <v>7.44</v>
      </c>
    </row>
    <row r="498" spans="11:12" x14ac:dyDescent="0.2">
      <c r="K498" t="s">
        <v>544</v>
      </c>
      <c r="L498" s="4">
        <v>0.32</v>
      </c>
    </row>
    <row r="499" spans="11:12" x14ac:dyDescent="0.2">
      <c r="K499" t="s">
        <v>545</v>
      </c>
      <c r="L499" s="4">
        <v>0.71</v>
      </c>
    </row>
    <row r="500" spans="11:12" x14ac:dyDescent="0.2">
      <c r="K500" t="s">
        <v>546</v>
      </c>
      <c r="L500" s="4">
        <v>0.3</v>
      </c>
    </row>
    <row r="501" spans="11:12" x14ac:dyDescent="0.2">
      <c r="K501" t="s">
        <v>547</v>
      </c>
      <c r="L501" s="4">
        <v>0.35</v>
      </c>
    </row>
    <row r="502" spans="11:12" x14ac:dyDescent="0.2">
      <c r="K502" t="s">
        <v>548</v>
      </c>
      <c r="L502" s="4">
        <v>0.52</v>
      </c>
    </row>
    <row r="503" spans="11:12" x14ac:dyDescent="0.2">
      <c r="K503" t="s">
        <v>549</v>
      </c>
      <c r="L503" s="4">
        <v>7.21</v>
      </c>
    </row>
    <row r="504" spans="11:12" x14ac:dyDescent="0.2">
      <c r="K504" t="s">
        <v>550</v>
      </c>
      <c r="L504" s="4">
        <v>0.82</v>
      </c>
    </row>
    <row r="505" spans="11:12" x14ac:dyDescent="0.2">
      <c r="K505" t="s">
        <v>551</v>
      </c>
      <c r="L505" s="4">
        <v>4.6100000000000003</v>
      </c>
    </row>
    <row r="506" spans="11:12" x14ac:dyDescent="0.2">
      <c r="K506" t="s">
        <v>552</v>
      </c>
      <c r="L506" s="4">
        <v>0.93</v>
      </c>
    </row>
    <row r="507" spans="11:12" x14ac:dyDescent="0.2">
      <c r="K507" t="s">
        <v>553</v>
      </c>
      <c r="L507" s="4">
        <v>3.59</v>
      </c>
    </row>
    <row r="508" spans="11:12" x14ac:dyDescent="0.2">
      <c r="K508" t="s">
        <v>554</v>
      </c>
      <c r="L508" s="4">
        <v>8.01</v>
      </c>
    </row>
    <row r="509" spans="11:12" x14ac:dyDescent="0.2">
      <c r="K509" t="s">
        <v>555</v>
      </c>
      <c r="L509" s="4">
        <v>5.33</v>
      </c>
    </row>
    <row r="510" spans="11:12" x14ac:dyDescent="0.2">
      <c r="K510" t="s">
        <v>556</v>
      </c>
      <c r="L510" s="4">
        <v>0.52</v>
      </c>
    </row>
    <row r="511" spans="11:12" x14ac:dyDescent="0.2">
      <c r="K511" t="s">
        <v>557</v>
      </c>
      <c r="L511" s="4">
        <v>2.04</v>
      </c>
    </row>
    <row r="512" spans="11:12" x14ac:dyDescent="0.2">
      <c r="K512" t="s">
        <v>558</v>
      </c>
      <c r="L512" s="4">
        <v>1.5</v>
      </c>
    </row>
    <row r="513" spans="11:12" x14ac:dyDescent="0.2">
      <c r="K513" t="s">
        <v>559</v>
      </c>
      <c r="L513" s="4">
        <v>0.52</v>
      </c>
    </row>
    <row r="514" spans="11:12" x14ac:dyDescent="0.2">
      <c r="K514" t="s">
        <v>560</v>
      </c>
      <c r="L514" s="4">
        <v>3.97</v>
      </c>
    </row>
    <row r="515" spans="11:12" x14ac:dyDescent="0.2">
      <c r="K515" t="s">
        <v>561</v>
      </c>
      <c r="L515" s="4">
        <v>3.97</v>
      </c>
    </row>
    <row r="516" spans="11:12" x14ac:dyDescent="0.2">
      <c r="K516" t="s">
        <v>562</v>
      </c>
      <c r="L516" s="4">
        <v>12.9</v>
      </c>
    </row>
    <row r="517" spans="11:12" x14ac:dyDescent="0.2">
      <c r="K517" t="s">
        <v>563</v>
      </c>
      <c r="L517" s="4">
        <v>5.18</v>
      </c>
    </row>
    <row r="518" spans="11:12" x14ac:dyDescent="0.2">
      <c r="K518" t="s">
        <v>564</v>
      </c>
      <c r="L518" s="4">
        <v>3.2</v>
      </c>
    </row>
    <row r="531" spans="11:12" x14ac:dyDescent="0.2">
      <c r="L531" s="4" t="s">
        <v>142</v>
      </c>
    </row>
    <row r="532" spans="11:12" x14ac:dyDescent="0.2">
      <c r="K532" t="s">
        <v>143</v>
      </c>
      <c r="L532" s="4" t="s">
        <v>144</v>
      </c>
    </row>
    <row r="534" spans="11:12" x14ac:dyDescent="0.2">
      <c r="K534" t="s">
        <v>565</v>
      </c>
      <c r="L534" s="4">
        <v>4.03</v>
      </c>
    </row>
    <row r="535" spans="11:12" x14ac:dyDescent="0.2">
      <c r="K535" t="s">
        <v>566</v>
      </c>
      <c r="L535" s="4">
        <v>5.94</v>
      </c>
    </row>
    <row r="536" spans="11:12" x14ac:dyDescent="0.2">
      <c r="K536" t="s">
        <v>567</v>
      </c>
      <c r="L536" s="4">
        <v>9.6199999999999992</v>
      </c>
    </row>
    <row r="537" spans="11:12" x14ac:dyDescent="0.2">
      <c r="K537" t="s">
        <v>568</v>
      </c>
      <c r="L537" s="4">
        <v>5.49</v>
      </c>
    </row>
    <row r="538" spans="11:12" x14ac:dyDescent="0.2">
      <c r="K538" t="s">
        <v>569</v>
      </c>
      <c r="L538" s="4">
        <v>5.49</v>
      </c>
    </row>
    <row r="539" spans="11:12" x14ac:dyDescent="0.2">
      <c r="K539" t="s">
        <v>570</v>
      </c>
      <c r="L539" s="4">
        <v>2.86</v>
      </c>
    </row>
    <row r="540" spans="11:12" x14ac:dyDescent="0.2">
      <c r="K540" t="s">
        <v>571</v>
      </c>
      <c r="L540" s="4">
        <v>10.82</v>
      </c>
    </row>
    <row r="541" spans="11:12" x14ac:dyDescent="0.2">
      <c r="K541" t="s">
        <v>572</v>
      </c>
      <c r="L541" s="4">
        <v>3.76</v>
      </c>
    </row>
    <row r="542" spans="11:12" x14ac:dyDescent="0.2">
      <c r="K542" t="s">
        <v>573</v>
      </c>
      <c r="L542" s="4">
        <v>2.79</v>
      </c>
    </row>
    <row r="543" spans="11:12" x14ac:dyDescent="0.2">
      <c r="K543" t="s">
        <v>574</v>
      </c>
      <c r="L543" s="4">
        <v>6.28</v>
      </c>
    </row>
    <row r="544" spans="11:12" x14ac:dyDescent="0.2">
      <c r="K544" t="s">
        <v>575</v>
      </c>
      <c r="L544" s="4">
        <v>3.4</v>
      </c>
    </row>
    <row r="545" spans="11:12" x14ac:dyDescent="0.2">
      <c r="K545" t="s">
        <v>576</v>
      </c>
      <c r="L545" s="4">
        <v>5</v>
      </c>
    </row>
    <row r="546" spans="11:12" x14ac:dyDescent="0.2">
      <c r="K546" t="s">
        <v>577</v>
      </c>
      <c r="L546" s="4">
        <v>4.0199999999999996</v>
      </c>
    </row>
    <row r="547" spans="11:12" x14ac:dyDescent="0.2">
      <c r="K547" t="s">
        <v>578</v>
      </c>
      <c r="L547" s="4">
        <v>3.12</v>
      </c>
    </row>
    <row r="548" spans="11:12" x14ac:dyDescent="0.2">
      <c r="K548" t="s">
        <v>579</v>
      </c>
      <c r="L548" s="4">
        <v>6.56</v>
      </c>
    </row>
    <row r="549" spans="11:12" x14ac:dyDescent="0.2">
      <c r="K549" t="s">
        <v>580</v>
      </c>
      <c r="L549" s="4">
        <v>6.42</v>
      </c>
    </row>
    <row r="550" spans="11:12" x14ac:dyDescent="0.2">
      <c r="K550" t="s">
        <v>581</v>
      </c>
      <c r="L550" s="4">
        <v>5.79</v>
      </c>
    </row>
    <row r="551" spans="11:12" x14ac:dyDescent="0.2">
      <c r="K551" t="s">
        <v>582</v>
      </c>
      <c r="L551" s="4">
        <v>45.93</v>
      </c>
    </row>
    <row r="552" spans="11:12" x14ac:dyDescent="0.2">
      <c r="K552" t="s">
        <v>583</v>
      </c>
      <c r="L552" s="4">
        <v>3.39</v>
      </c>
    </row>
    <row r="553" spans="11:12" x14ac:dyDescent="0.2">
      <c r="K553" t="s">
        <v>584</v>
      </c>
      <c r="L553" s="4">
        <v>2.33</v>
      </c>
    </row>
    <row r="554" spans="11:12" x14ac:dyDescent="0.2">
      <c r="K554" t="s">
        <v>585</v>
      </c>
      <c r="L554" s="4">
        <v>3.57</v>
      </c>
    </row>
    <row r="555" spans="11:12" x14ac:dyDescent="0.2">
      <c r="K555" t="s">
        <v>586</v>
      </c>
      <c r="L555" s="4">
        <v>3.04</v>
      </c>
    </row>
    <row r="556" spans="11:12" x14ac:dyDescent="0.2">
      <c r="K556" t="s">
        <v>587</v>
      </c>
      <c r="L556" s="4">
        <v>3.03</v>
      </c>
    </row>
    <row r="557" spans="11:12" x14ac:dyDescent="0.2">
      <c r="K557" t="s">
        <v>588</v>
      </c>
      <c r="L557" s="4">
        <v>3.77</v>
      </c>
    </row>
    <row r="558" spans="11:12" x14ac:dyDescent="0.2">
      <c r="K558" t="s">
        <v>589</v>
      </c>
      <c r="L558" s="4">
        <v>78.08</v>
      </c>
    </row>
    <row r="559" spans="11:12" x14ac:dyDescent="0.2">
      <c r="K559" t="s">
        <v>590</v>
      </c>
      <c r="L559" s="4">
        <v>168.02</v>
      </c>
    </row>
    <row r="560" spans="11:12" x14ac:dyDescent="0.2">
      <c r="K560" t="s">
        <v>591</v>
      </c>
      <c r="L560" s="4">
        <v>222.87</v>
      </c>
    </row>
    <row r="561" spans="11:12" x14ac:dyDescent="0.2">
      <c r="K561" t="s">
        <v>592</v>
      </c>
      <c r="L561" s="4">
        <v>222.87</v>
      </c>
    </row>
    <row r="562" spans="11:12" x14ac:dyDescent="0.2">
      <c r="K562" t="s">
        <v>593</v>
      </c>
      <c r="L562" s="4">
        <v>222.87</v>
      </c>
    </row>
    <row r="563" spans="11:12" x14ac:dyDescent="0.2">
      <c r="K563" t="s">
        <v>594</v>
      </c>
      <c r="L563" s="4">
        <v>34.020000000000003</v>
      </c>
    </row>
    <row r="564" spans="11:12" x14ac:dyDescent="0.2">
      <c r="K564" t="s">
        <v>595</v>
      </c>
      <c r="L564" s="4">
        <v>33.81</v>
      </c>
    </row>
    <row r="565" spans="11:12" x14ac:dyDescent="0.2">
      <c r="K565" t="s">
        <v>596</v>
      </c>
      <c r="L565" s="4">
        <v>38.06</v>
      </c>
    </row>
    <row r="566" spans="11:12" x14ac:dyDescent="0.2">
      <c r="K566" t="s">
        <v>597</v>
      </c>
      <c r="L566" s="4">
        <v>47.84</v>
      </c>
    </row>
    <row r="567" spans="11:12" x14ac:dyDescent="0.2">
      <c r="K567" t="s">
        <v>598</v>
      </c>
      <c r="L567" s="4">
        <v>0.38</v>
      </c>
    </row>
    <row r="568" spans="11:12" x14ac:dyDescent="0.2">
      <c r="K568" t="s">
        <v>599</v>
      </c>
      <c r="L568" s="4">
        <v>0.56999999999999995</v>
      </c>
    </row>
    <row r="569" spans="11:12" x14ac:dyDescent="0.2">
      <c r="K569" t="s">
        <v>600</v>
      </c>
      <c r="L569" s="4">
        <v>0.64</v>
      </c>
    </row>
    <row r="570" spans="11:12" x14ac:dyDescent="0.2">
      <c r="K570" t="s">
        <v>601</v>
      </c>
      <c r="L570" s="4">
        <v>0.34</v>
      </c>
    </row>
    <row r="571" spans="11:12" x14ac:dyDescent="0.2">
      <c r="K571" t="s">
        <v>602</v>
      </c>
      <c r="L571" s="4">
        <v>104.9</v>
      </c>
    </row>
    <row r="572" spans="11:12" x14ac:dyDescent="0.2">
      <c r="K572" t="s">
        <v>603</v>
      </c>
      <c r="L572" s="4">
        <v>2.42</v>
      </c>
    </row>
    <row r="573" spans="11:12" x14ac:dyDescent="0.2">
      <c r="K573" t="s">
        <v>604</v>
      </c>
      <c r="L573" s="4">
        <v>1.46</v>
      </c>
    </row>
    <row r="574" spans="11:12" x14ac:dyDescent="0.2">
      <c r="K574" t="s">
        <v>605</v>
      </c>
      <c r="L574" s="4">
        <v>2.13</v>
      </c>
    </row>
    <row r="575" spans="11:12" x14ac:dyDescent="0.2">
      <c r="K575" t="s">
        <v>606</v>
      </c>
      <c r="L575" s="4">
        <v>2.5</v>
      </c>
    </row>
    <row r="576" spans="11:12" x14ac:dyDescent="0.2">
      <c r="K576" t="s">
        <v>607</v>
      </c>
      <c r="L576" s="4">
        <v>3.6</v>
      </c>
    </row>
    <row r="577" spans="11:12" x14ac:dyDescent="0.2">
      <c r="K577" t="s">
        <v>608</v>
      </c>
      <c r="L577" s="4">
        <v>3.14</v>
      </c>
    </row>
    <row r="578" spans="11:12" x14ac:dyDescent="0.2">
      <c r="K578" t="s">
        <v>609</v>
      </c>
      <c r="L578" s="4">
        <v>4.3099999999999996</v>
      </c>
    </row>
    <row r="579" spans="11:12" x14ac:dyDescent="0.2">
      <c r="K579" t="s">
        <v>610</v>
      </c>
      <c r="L579" s="4">
        <v>4.32</v>
      </c>
    </row>
    <row r="580" spans="11:12" x14ac:dyDescent="0.2">
      <c r="K580" t="s">
        <v>611</v>
      </c>
      <c r="L580" s="4">
        <v>5.15</v>
      </c>
    </row>
    <row r="581" spans="11:12" x14ac:dyDescent="0.2">
      <c r="K581" t="s">
        <v>612</v>
      </c>
      <c r="L581" s="4">
        <v>4.29</v>
      </c>
    </row>
    <row r="582" spans="11:12" x14ac:dyDescent="0.2">
      <c r="K582" t="s">
        <v>613</v>
      </c>
      <c r="L582" s="4">
        <v>5.22</v>
      </c>
    </row>
    <row r="583" spans="11:12" x14ac:dyDescent="0.2">
      <c r="K583" t="s">
        <v>614</v>
      </c>
      <c r="L583" s="4">
        <v>12.9</v>
      </c>
    </row>
    <row r="584" spans="11:12" x14ac:dyDescent="0.2">
      <c r="K584" t="s">
        <v>615</v>
      </c>
      <c r="L584" s="4">
        <v>12.78</v>
      </c>
    </row>
    <row r="585" spans="11:12" x14ac:dyDescent="0.2">
      <c r="K585" t="s">
        <v>616</v>
      </c>
      <c r="L585" s="4">
        <v>2.5499999999999998</v>
      </c>
    </row>
    <row r="586" spans="11:12" x14ac:dyDescent="0.2">
      <c r="K586" t="s">
        <v>617</v>
      </c>
      <c r="L586" s="4">
        <v>2.9</v>
      </c>
    </row>
    <row r="589" spans="11:12" x14ac:dyDescent="0.2">
      <c r="L589" s="4" t="s">
        <v>142</v>
      </c>
    </row>
    <row r="590" spans="11:12" x14ac:dyDescent="0.2">
      <c r="K590" t="s">
        <v>143</v>
      </c>
      <c r="L590" s="4" t="s">
        <v>144</v>
      </c>
    </row>
    <row r="591" spans="11:12" x14ac:dyDescent="0.2">
      <c r="L591" s="4" t="s">
        <v>513</v>
      </c>
    </row>
    <row r="592" spans="11:12" x14ac:dyDescent="0.2">
      <c r="K592" t="s">
        <v>618</v>
      </c>
      <c r="L592" s="4">
        <v>4.3099999999999996</v>
      </c>
    </row>
    <row r="593" spans="11:12" x14ac:dyDescent="0.2">
      <c r="K593" t="s">
        <v>619</v>
      </c>
      <c r="L593" s="4">
        <v>4.25</v>
      </c>
    </row>
    <row r="594" spans="11:12" x14ac:dyDescent="0.2">
      <c r="K594" t="s">
        <v>620</v>
      </c>
      <c r="L594" s="4">
        <v>148.25</v>
      </c>
    </row>
    <row r="595" spans="11:12" x14ac:dyDescent="0.2">
      <c r="K595" t="s">
        <v>621</v>
      </c>
      <c r="L595" s="4">
        <v>152.87</v>
      </c>
    </row>
    <row r="596" spans="11:12" x14ac:dyDescent="0.2">
      <c r="K596" t="s">
        <v>622</v>
      </c>
      <c r="L596" s="4">
        <v>134.62</v>
      </c>
    </row>
    <row r="597" spans="11:12" x14ac:dyDescent="0.2">
      <c r="K597" t="s">
        <v>623</v>
      </c>
      <c r="L597" s="4">
        <v>178.29</v>
      </c>
    </row>
    <row r="598" spans="11:12" x14ac:dyDescent="0.2">
      <c r="K598" t="s">
        <v>624</v>
      </c>
      <c r="L598" s="4">
        <v>162.4</v>
      </c>
    </row>
    <row r="599" spans="11:12" x14ac:dyDescent="0.2">
      <c r="K599" t="s">
        <v>625</v>
      </c>
      <c r="L599" s="4">
        <v>136.87</v>
      </c>
    </row>
    <row r="600" spans="11:12" x14ac:dyDescent="0.2">
      <c r="K600" t="s">
        <v>626</v>
      </c>
      <c r="L600" s="4">
        <v>189.59</v>
      </c>
    </row>
    <row r="601" spans="11:12" x14ac:dyDescent="0.2">
      <c r="K601" t="s">
        <v>627</v>
      </c>
      <c r="L601" s="4">
        <v>170.82</v>
      </c>
    </row>
    <row r="602" spans="11:12" x14ac:dyDescent="0.2">
      <c r="K602" t="s">
        <v>628</v>
      </c>
      <c r="L602" s="4">
        <v>137.30000000000001</v>
      </c>
    </row>
    <row r="603" spans="11:12" x14ac:dyDescent="0.2">
      <c r="K603" t="s">
        <v>629</v>
      </c>
      <c r="L603" s="4">
        <v>152.46</v>
      </c>
    </row>
    <row r="604" spans="11:12" x14ac:dyDescent="0.2">
      <c r="K604" t="s">
        <v>630</v>
      </c>
      <c r="L604" s="4">
        <v>158.16</v>
      </c>
    </row>
    <row r="605" spans="11:12" x14ac:dyDescent="0.2">
      <c r="K605" t="s">
        <v>631</v>
      </c>
      <c r="L605" s="4">
        <v>135.66999999999999</v>
      </c>
    </row>
    <row r="606" spans="11:12" x14ac:dyDescent="0.2">
      <c r="K606" t="s">
        <v>632</v>
      </c>
      <c r="L606" s="4">
        <v>85.3</v>
      </c>
    </row>
    <row r="607" spans="11:12" x14ac:dyDescent="0.2">
      <c r="K607" t="s">
        <v>633</v>
      </c>
      <c r="L607" s="4">
        <v>93.7</v>
      </c>
    </row>
    <row r="608" spans="11:12" x14ac:dyDescent="0.2">
      <c r="K608" t="s">
        <v>634</v>
      </c>
      <c r="L608" s="4">
        <v>121.8</v>
      </c>
    </row>
    <row r="609" spans="11:12" x14ac:dyDescent="0.2">
      <c r="K609" t="s">
        <v>635</v>
      </c>
      <c r="L609" s="4">
        <v>121.8</v>
      </c>
    </row>
    <row r="610" spans="11:12" x14ac:dyDescent="0.2">
      <c r="K610" t="s">
        <v>636</v>
      </c>
      <c r="L610" s="4">
        <v>25.38</v>
      </c>
    </row>
    <row r="611" spans="11:12" x14ac:dyDescent="0.2">
      <c r="K611" t="s">
        <v>637</v>
      </c>
      <c r="L611" s="4">
        <v>14.09</v>
      </c>
    </row>
    <row r="612" spans="11:12" x14ac:dyDescent="0.2">
      <c r="K612" t="s">
        <v>638</v>
      </c>
      <c r="L612" s="4">
        <v>14.09</v>
      </c>
    </row>
    <row r="613" spans="11:12" x14ac:dyDescent="0.2">
      <c r="K613" t="s">
        <v>639</v>
      </c>
      <c r="L613" s="4">
        <v>14.09</v>
      </c>
    </row>
    <row r="614" spans="11:12" x14ac:dyDescent="0.2">
      <c r="K614" t="s">
        <v>640</v>
      </c>
      <c r="L614" s="4">
        <v>14.09</v>
      </c>
    </row>
    <row r="615" spans="11:12" x14ac:dyDescent="0.2">
      <c r="K615" t="s">
        <v>641</v>
      </c>
      <c r="L615" s="4">
        <v>14.09</v>
      </c>
    </row>
    <row r="616" spans="11:12" x14ac:dyDescent="0.2">
      <c r="K616" t="s">
        <v>642</v>
      </c>
      <c r="L616" s="4">
        <v>22.21</v>
      </c>
    </row>
    <row r="617" spans="11:12" x14ac:dyDescent="0.2">
      <c r="K617" t="s">
        <v>643</v>
      </c>
      <c r="L617" s="4">
        <v>1.56</v>
      </c>
    </row>
    <row r="618" spans="11:12" x14ac:dyDescent="0.2">
      <c r="K618" t="s">
        <v>644</v>
      </c>
      <c r="L618" s="4">
        <v>99.77</v>
      </c>
    </row>
    <row r="619" spans="11:12" x14ac:dyDescent="0.2">
      <c r="K619" t="s">
        <v>645</v>
      </c>
      <c r="L619" s="4">
        <v>133.24</v>
      </c>
    </row>
    <row r="620" spans="11:12" x14ac:dyDescent="0.2">
      <c r="K620" t="s">
        <v>646</v>
      </c>
      <c r="L620" s="4">
        <v>48.42</v>
      </c>
    </row>
    <row r="621" spans="11:12" x14ac:dyDescent="0.2">
      <c r="K621" t="s">
        <v>647</v>
      </c>
      <c r="L621" s="4">
        <v>72.41</v>
      </c>
    </row>
    <row r="622" spans="11:12" x14ac:dyDescent="0.2">
      <c r="K622" t="s">
        <v>648</v>
      </c>
      <c r="L622" s="4">
        <v>75.48</v>
      </c>
    </row>
    <row r="623" spans="11:12" x14ac:dyDescent="0.2">
      <c r="K623" t="s">
        <v>649</v>
      </c>
      <c r="L623" s="4">
        <v>77.73</v>
      </c>
    </row>
    <row r="624" spans="11:12" x14ac:dyDescent="0.2">
      <c r="K624" t="s">
        <v>650</v>
      </c>
      <c r="L624" s="4">
        <v>77.73</v>
      </c>
    </row>
    <row r="625" spans="11:12" x14ac:dyDescent="0.2">
      <c r="K625" t="s">
        <v>651</v>
      </c>
      <c r="L625" s="4">
        <v>77.73</v>
      </c>
    </row>
    <row r="626" spans="11:12" x14ac:dyDescent="0.2">
      <c r="K626" t="s">
        <v>652</v>
      </c>
      <c r="L626" s="4">
        <v>345.66</v>
      </c>
    </row>
    <row r="627" spans="11:12" x14ac:dyDescent="0.2">
      <c r="K627" t="s">
        <v>653</v>
      </c>
      <c r="L627" s="4">
        <v>602.23</v>
      </c>
    </row>
    <row r="628" spans="11:12" x14ac:dyDescent="0.2">
      <c r="K628" t="s">
        <v>654</v>
      </c>
      <c r="L628" s="4">
        <v>419.4</v>
      </c>
    </row>
    <row r="629" spans="11:12" x14ac:dyDescent="0.2">
      <c r="K629" t="s">
        <v>655</v>
      </c>
      <c r="L629" s="4">
        <v>117.37</v>
      </c>
    </row>
    <row r="630" spans="11:12" x14ac:dyDescent="0.2">
      <c r="K630" t="s">
        <v>656</v>
      </c>
      <c r="L630" s="4">
        <v>302.52999999999997</v>
      </c>
    </row>
    <row r="631" spans="11:12" x14ac:dyDescent="0.2">
      <c r="K631" t="s">
        <v>657</v>
      </c>
      <c r="L631" s="4">
        <v>276.79000000000002</v>
      </c>
    </row>
    <row r="632" spans="11:12" x14ac:dyDescent="0.2">
      <c r="K632" t="s">
        <v>658</v>
      </c>
      <c r="L632" s="4">
        <v>276.79000000000002</v>
      </c>
    </row>
    <row r="633" spans="11:12" x14ac:dyDescent="0.2">
      <c r="K633" t="s">
        <v>659</v>
      </c>
      <c r="L633" s="4">
        <v>302.52999999999997</v>
      </c>
    </row>
    <row r="634" spans="11:12" x14ac:dyDescent="0.2">
      <c r="K634" t="s">
        <v>660</v>
      </c>
      <c r="L634" s="4">
        <v>391.04</v>
      </c>
    </row>
    <row r="635" spans="11:12" x14ac:dyDescent="0.2">
      <c r="K635" t="s">
        <v>661</v>
      </c>
      <c r="L635" s="4">
        <v>422.35</v>
      </c>
    </row>
    <row r="636" spans="11:12" x14ac:dyDescent="0.2">
      <c r="K636" t="s">
        <v>662</v>
      </c>
      <c r="L636" s="4">
        <v>594.79</v>
      </c>
    </row>
    <row r="637" spans="11:12" x14ac:dyDescent="0.2">
      <c r="K637" t="s">
        <v>663</v>
      </c>
      <c r="L637" s="4">
        <v>611.30999999999995</v>
      </c>
    </row>
    <row r="638" spans="11:12" x14ac:dyDescent="0.2">
      <c r="K638" t="s">
        <v>664</v>
      </c>
      <c r="L638" s="4">
        <v>436.51</v>
      </c>
    </row>
    <row r="639" spans="11:12" x14ac:dyDescent="0.2">
      <c r="K639" t="s">
        <v>665</v>
      </c>
      <c r="L639" s="4">
        <v>362.54</v>
      </c>
    </row>
    <row r="640" spans="11:12" x14ac:dyDescent="0.2">
      <c r="K640" t="s">
        <v>666</v>
      </c>
      <c r="L640" s="4">
        <v>1.66</v>
      </c>
    </row>
    <row r="641" spans="11:12" x14ac:dyDescent="0.2">
      <c r="K641" t="s">
        <v>667</v>
      </c>
      <c r="L641" s="4">
        <v>36.78</v>
      </c>
    </row>
    <row r="642" spans="11:12" x14ac:dyDescent="0.2">
      <c r="K642" t="s">
        <v>668</v>
      </c>
      <c r="L642" s="4">
        <v>19.28</v>
      </c>
    </row>
    <row r="645" spans="11:12" x14ac:dyDescent="0.2">
      <c r="L645" s="4" t="s">
        <v>142</v>
      </c>
    </row>
    <row r="646" spans="11:12" x14ac:dyDescent="0.2">
      <c r="K646" t="s">
        <v>143</v>
      </c>
      <c r="L646" s="4" t="s">
        <v>144</v>
      </c>
    </row>
    <row r="647" spans="11:12" x14ac:dyDescent="0.2">
      <c r="L647" s="4" t="s">
        <v>513</v>
      </c>
    </row>
    <row r="648" spans="11:12" x14ac:dyDescent="0.2">
      <c r="K648" t="s">
        <v>669</v>
      </c>
      <c r="L648" s="4">
        <v>38.61</v>
      </c>
    </row>
    <row r="649" spans="11:12" x14ac:dyDescent="0.2">
      <c r="K649" t="s">
        <v>670</v>
      </c>
      <c r="L649" s="4">
        <v>38.47</v>
      </c>
    </row>
    <row r="650" spans="11:12" x14ac:dyDescent="0.2">
      <c r="K650" t="s">
        <v>671</v>
      </c>
      <c r="L650" s="4">
        <v>38.270000000000003</v>
      </c>
    </row>
    <row r="651" spans="11:12" x14ac:dyDescent="0.2">
      <c r="K651" t="s">
        <v>672</v>
      </c>
      <c r="L651" s="4">
        <v>39.549999999999997</v>
      </c>
    </row>
    <row r="652" spans="11:12" x14ac:dyDescent="0.2">
      <c r="K652" t="s">
        <v>673</v>
      </c>
      <c r="L652" s="4">
        <v>49.44</v>
      </c>
    </row>
    <row r="653" spans="11:12" x14ac:dyDescent="0.2">
      <c r="K653" t="s">
        <v>674</v>
      </c>
      <c r="L653" s="4">
        <v>48.15</v>
      </c>
    </row>
    <row r="654" spans="11:12" x14ac:dyDescent="0.2">
      <c r="K654" t="s">
        <v>675</v>
      </c>
      <c r="L654" s="4">
        <v>49.44</v>
      </c>
    </row>
    <row r="655" spans="11:12" x14ac:dyDescent="0.2">
      <c r="K655" t="s">
        <v>676</v>
      </c>
      <c r="L655" s="4">
        <v>59.83</v>
      </c>
    </row>
    <row r="656" spans="11:12" x14ac:dyDescent="0.2">
      <c r="K656" t="s">
        <v>677</v>
      </c>
      <c r="L656" s="4">
        <v>157.1</v>
      </c>
    </row>
    <row r="657" spans="11:12" x14ac:dyDescent="0.2">
      <c r="K657" t="s">
        <v>678</v>
      </c>
      <c r="L657" s="4">
        <v>159.72</v>
      </c>
    </row>
    <row r="658" spans="11:12" x14ac:dyDescent="0.2">
      <c r="K658" t="s">
        <v>679</v>
      </c>
      <c r="L658" s="4">
        <v>167.58</v>
      </c>
    </row>
    <row r="659" spans="11:12" x14ac:dyDescent="0.2">
      <c r="K659" t="s">
        <v>680</v>
      </c>
      <c r="L659" s="4">
        <v>73.34</v>
      </c>
    </row>
    <row r="660" spans="11:12" x14ac:dyDescent="0.2">
      <c r="K660" t="s">
        <v>681</v>
      </c>
      <c r="L660" s="4">
        <v>86.56</v>
      </c>
    </row>
    <row r="661" spans="11:12" x14ac:dyDescent="0.2">
      <c r="K661" t="s">
        <v>682</v>
      </c>
      <c r="L661" s="4">
        <v>126.46</v>
      </c>
    </row>
    <row r="662" spans="11:12" x14ac:dyDescent="0.2">
      <c r="K662" t="s">
        <v>683</v>
      </c>
      <c r="L662" s="4">
        <v>89.24</v>
      </c>
    </row>
    <row r="663" spans="11:12" x14ac:dyDescent="0.2">
      <c r="K663" t="s">
        <v>684</v>
      </c>
      <c r="L663" s="4">
        <v>202.26</v>
      </c>
    </row>
    <row r="664" spans="11:12" x14ac:dyDescent="0.2">
      <c r="K664" t="s">
        <v>685</v>
      </c>
      <c r="L664" s="4">
        <v>202.26</v>
      </c>
    </row>
    <row r="665" spans="11:12" x14ac:dyDescent="0.2">
      <c r="K665" t="s">
        <v>686</v>
      </c>
      <c r="L665" s="4">
        <v>252.96</v>
      </c>
    </row>
    <row r="666" spans="11:12" x14ac:dyDescent="0.2">
      <c r="K666" t="s">
        <v>687</v>
      </c>
      <c r="L666" s="4">
        <v>188.73</v>
      </c>
    </row>
    <row r="667" spans="11:12" x14ac:dyDescent="0.2">
      <c r="K667" t="s">
        <v>688</v>
      </c>
      <c r="L667" s="4">
        <v>74.849999999999994</v>
      </c>
    </row>
    <row r="668" spans="11:12" x14ac:dyDescent="0.2">
      <c r="K668" t="s">
        <v>689</v>
      </c>
      <c r="L668" s="4">
        <v>84.51</v>
      </c>
    </row>
    <row r="669" spans="11:12" x14ac:dyDescent="0.2">
      <c r="K669" t="s">
        <v>690</v>
      </c>
      <c r="L669" s="4">
        <v>135.41</v>
      </c>
    </row>
    <row r="670" spans="11:12" x14ac:dyDescent="0.2">
      <c r="K670" t="s">
        <v>691</v>
      </c>
      <c r="L670" s="4">
        <v>138.6</v>
      </c>
    </row>
    <row r="671" spans="11:12" x14ac:dyDescent="0.2">
      <c r="K671" t="s">
        <v>692</v>
      </c>
      <c r="L671" s="4">
        <v>121.93</v>
      </c>
    </row>
    <row r="672" spans="11:12" x14ac:dyDescent="0.2">
      <c r="K672" t="s">
        <v>693</v>
      </c>
      <c r="L672" s="4">
        <v>174.4</v>
      </c>
    </row>
    <row r="673" spans="11:12" x14ac:dyDescent="0.2">
      <c r="K673" t="s">
        <v>694</v>
      </c>
      <c r="L673" s="4">
        <v>170.65</v>
      </c>
    </row>
    <row r="674" spans="11:12" x14ac:dyDescent="0.2">
      <c r="K674" t="s">
        <v>695</v>
      </c>
      <c r="L674" s="4">
        <v>170.65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57C19-98B9-214F-A1E8-E87908519D54}">
  <dimension ref="A1:P674"/>
  <sheetViews>
    <sheetView zoomScale="157" zoomScaleNormal="160" workbookViewId="0">
      <selection activeCell="C9" sqref="C9"/>
    </sheetView>
  </sheetViews>
  <sheetFormatPr baseColWidth="10" defaultRowHeight="16" x14ac:dyDescent="0.2"/>
  <cols>
    <col min="1" max="1" width="14.6640625" bestFit="1" customWidth="1"/>
    <col min="2" max="2" width="4.1640625" bestFit="1" customWidth="1"/>
    <col min="3" max="3" width="6.33203125" customWidth="1"/>
    <col min="4" max="4" width="6.5" customWidth="1"/>
    <col min="5" max="5" width="7.33203125" bestFit="1" customWidth="1"/>
    <col min="6" max="6" width="7.83203125" customWidth="1"/>
    <col min="7" max="7" width="6.5" customWidth="1"/>
    <col min="9" max="9" width="6.5" bestFit="1" customWidth="1"/>
    <col min="10" max="10" width="6.33203125" customWidth="1"/>
    <col min="11" max="11" width="6.5" customWidth="1"/>
    <col min="12" max="12" width="8.5" customWidth="1"/>
    <col min="13" max="13" width="11.6640625" bestFit="1" customWidth="1"/>
    <col min="15" max="15" width="16.83203125" customWidth="1"/>
    <col min="16" max="16" width="10.83203125" style="4"/>
  </cols>
  <sheetData>
    <row r="1" spans="1:16" x14ac:dyDescent="0.2">
      <c r="A1" t="s">
        <v>0</v>
      </c>
    </row>
    <row r="3" spans="1:16" x14ac:dyDescent="0.2">
      <c r="O3" t="s">
        <v>98</v>
      </c>
      <c r="P3" s="4">
        <v>61.6</v>
      </c>
    </row>
    <row r="4" spans="1:16" x14ac:dyDescent="0.2">
      <c r="O4" t="s">
        <v>99</v>
      </c>
      <c r="P4" s="4">
        <v>193.56</v>
      </c>
    </row>
    <row r="5" spans="1:16" x14ac:dyDescent="0.2">
      <c r="A5" t="s">
        <v>1</v>
      </c>
      <c r="O5" t="s">
        <v>100</v>
      </c>
      <c r="P5" s="4">
        <v>170.38</v>
      </c>
    </row>
    <row r="6" spans="1:16" x14ac:dyDescent="0.2">
      <c r="O6" t="s">
        <v>101</v>
      </c>
      <c r="P6" s="4">
        <v>228.6</v>
      </c>
    </row>
    <row r="7" spans="1:16" x14ac:dyDescent="0.2">
      <c r="A7" s="1">
        <v>43160</v>
      </c>
      <c r="H7" s="2">
        <v>43215</v>
      </c>
      <c r="J7" t="s">
        <v>49</v>
      </c>
      <c r="K7" t="s">
        <v>62</v>
      </c>
      <c r="L7" t="s">
        <v>696</v>
      </c>
      <c r="M7" t="s">
        <v>97</v>
      </c>
      <c r="O7" t="s">
        <v>102</v>
      </c>
      <c r="P7" s="4">
        <v>302.95999999999998</v>
      </c>
    </row>
    <row r="8" spans="1:16" x14ac:dyDescent="0.2">
      <c r="C8" t="s">
        <v>49</v>
      </c>
      <c r="D8" t="s">
        <v>62</v>
      </c>
      <c r="E8" t="s">
        <v>696</v>
      </c>
      <c r="F8" t="s">
        <v>97</v>
      </c>
      <c r="H8" t="s">
        <v>38</v>
      </c>
      <c r="I8">
        <v>3</v>
      </c>
      <c r="K8">
        <f>I8-J8</f>
        <v>3</v>
      </c>
      <c r="L8">
        <v>46.7</v>
      </c>
      <c r="M8">
        <f>L8*K8</f>
        <v>140.10000000000002</v>
      </c>
      <c r="O8" t="s">
        <v>103</v>
      </c>
      <c r="P8" s="4">
        <v>52.01</v>
      </c>
    </row>
    <row r="9" spans="1:16" x14ac:dyDescent="0.2">
      <c r="A9" t="s">
        <v>2</v>
      </c>
      <c r="B9">
        <v>1</v>
      </c>
      <c r="C9">
        <v>1</v>
      </c>
      <c r="D9">
        <f>B9-C9</f>
        <v>0</v>
      </c>
      <c r="E9">
        <v>92.89</v>
      </c>
      <c r="F9">
        <f>E9*D9</f>
        <v>0</v>
      </c>
      <c r="H9" t="s">
        <v>34</v>
      </c>
      <c r="I9">
        <v>2</v>
      </c>
      <c r="K9">
        <f t="shared" ref="K9:K55" si="0">I9-J9</f>
        <v>2</v>
      </c>
      <c r="L9">
        <v>41.91</v>
      </c>
      <c r="M9">
        <f t="shared" ref="M9:M45" si="1">L9*K9</f>
        <v>83.82</v>
      </c>
      <c r="O9" t="s">
        <v>104</v>
      </c>
      <c r="P9" s="4">
        <v>78.48</v>
      </c>
    </row>
    <row r="10" spans="1:16" x14ac:dyDescent="0.2">
      <c r="A10" t="s">
        <v>3</v>
      </c>
      <c r="B10">
        <v>8</v>
      </c>
      <c r="C10">
        <v>6</v>
      </c>
      <c r="D10">
        <f t="shared" ref="D10:D56" si="2">B10-C10</f>
        <v>2</v>
      </c>
      <c r="E10">
        <v>130.44999999999999</v>
      </c>
      <c r="F10">
        <f>E10*D10</f>
        <v>260.89999999999998</v>
      </c>
      <c r="H10" t="s">
        <v>16</v>
      </c>
      <c r="I10">
        <v>11</v>
      </c>
      <c r="K10">
        <f t="shared" si="0"/>
        <v>11</v>
      </c>
      <c r="L10">
        <v>44.35</v>
      </c>
      <c r="M10">
        <f t="shared" si="1"/>
        <v>487.85</v>
      </c>
      <c r="O10" t="s">
        <v>105</v>
      </c>
      <c r="P10" s="4">
        <v>92.68</v>
      </c>
    </row>
    <row r="11" spans="1:16" x14ac:dyDescent="0.2">
      <c r="A11" t="s">
        <v>4</v>
      </c>
      <c r="B11">
        <v>4</v>
      </c>
      <c r="C11">
        <v>4</v>
      </c>
      <c r="D11">
        <f t="shared" si="2"/>
        <v>0</v>
      </c>
      <c r="E11">
        <v>87.72</v>
      </c>
      <c r="F11">
        <f t="shared" ref="F11:F56" si="3">E11*D11</f>
        <v>0</v>
      </c>
      <c r="H11" t="s">
        <v>3</v>
      </c>
      <c r="I11">
        <v>3</v>
      </c>
      <c r="K11">
        <f t="shared" si="0"/>
        <v>3</v>
      </c>
      <c r="L11">
        <v>130.44999999999999</v>
      </c>
      <c r="M11">
        <f t="shared" si="1"/>
        <v>391.34999999999997</v>
      </c>
      <c r="O11" t="s">
        <v>106</v>
      </c>
      <c r="P11" s="4">
        <v>85.76</v>
      </c>
    </row>
    <row r="12" spans="1:16" x14ac:dyDescent="0.2">
      <c r="A12" t="s">
        <v>5</v>
      </c>
      <c r="B12">
        <v>2</v>
      </c>
      <c r="C12">
        <v>3</v>
      </c>
      <c r="D12">
        <f t="shared" si="2"/>
        <v>-1</v>
      </c>
      <c r="E12">
        <v>85.7</v>
      </c>
      <c r="F12">
        <f t="shared" si="3"/>
        <v>-85.7</v>
      </c>
      <c r="H12" t="s">
        <v>10</v>
      </c>
      <c r="I12">
        <v>2</v>
      </c>
      <c r="K12">
        <f t="shared" si="0"/>
        <v>2</v>
      </c>
      <c r="L12">
        <v>112.12</v>
      </c>
      <c r="M12">
        <f t="shared" si="1"/>
        <v>224.24</v>
      </c>
      <c r="O12" t="s">
        <v>107</v>
      </c>
      <c r="P12" s="4">
        <v>94.12</v>
      </c>
    </row>
    <row r="13" spans="1:16" x14ac:dyDescent="0.2">
      <c r="A13" t="s">
        <v>6</v>
      </c>
      <c r="B13">
        <v>1</v>
      </c>
      <c r="D13">
        <f t="shared" si="2"/>
        <v>1</v>
      </c>
      <c r="E13">
        <v>76.2</v>
      </c>
      <c r="F13">
        <f t="shared" si="3"/>
        <v>76.2</v>
      </c>
      <c r="H13" t="s">
        <v>17</v>
      </c>
      <c r="I13">
        <v>5</v>
      </c>
      <c r="K13">
        <f t="shared" si="0"/>
        <v>5</v>
      </c>
      <c r="L13">
        <v>44.35</v>
      </c>
      <c r="M13">
        <f t="shared" si="1"/>
        <v>221.75</v>
      </c>
      <c r="O13" t="s">
        <v>108</v>
      </c>
      <c r="P13" s="4">
        <v>86.96</v>
      </c>
    </row>
    <row r="14" spans="1:16" x14ac:dyDescent="0.2">
      <c r="A14" t="s">
        <v>7</v>
      </c>
      <c r="B14">
        <v>1</v>
      </c>
      <c r="D14">
        <f t="shared" si="2"/>
        <v>1</v>
      </c>
      <c r="E14">
        <v>189.59</v>
      </c>
      <c r="F14">
        <f t="shared" si="3"/>
        <v>189.59</v>
      </c>
      <c r="H14" t="s">
        <v>57</v>
      </c>
      <c r="I14">
        <v>2</v>
      </c>
      <c r="J14">
        <v>1</v>
      </c>
      <c r="K14">
        <f t="shared" si="0"/>
        <v>1</v>
      </c>
      <c r="L14">
        <v>61.96</v>
      </c>
      <c r="M14">
        <f t="shared" si="1"/>
        <v>61.96</v>
      </c>
      <c r="O14" t="s">
        <v>109</v>
      </c>
      <c r="P14" s="4">
        <v>85.15</v>
      </c>
    </row>
    <row r="15" spans="1:16" x14ac:dyDescent="0.2">
      <c r="A15" t="s">
        <v>8</v>
      </c>
      <c r="B15">
        <v>1</v>
      </c>
      <c r="D15">
        <f t="shared" si="2"/>
        <v>1</v>
      </c>
      <c r="E15">
        <v>137.30000000000001</v>
      </c>
      <c r="F15">
        <f t="shared" si="3"/>
        <v>137.30000000000001</v>
      </c>
      <c r="H15" t="s">
        <v>60</v>
      </c>
      <c r="I15">
        <v>4</v>
      </c>
      <c r="J15">
        <v>2</v>
      </c>
      <c r="K15">
        <f t="shared" si="0"/>
        <v>2</v>
      </c>
      <c r="L15">
        <v>162.24</v>
      </c>
      <c r="M15">
        <f t="shared" si="1"/>
        <v>324.48</v>
      </c>
      <c r="O15" t="s">
        <v>110</v>
      </c>
      <c r="P15" s="4">
        <v>85.84</v>
      </c>
    </row>
    <row r="16" spans="1:16" x14ac:dyDescent="0.2">
      <c r="A16" t="s">
        <v>9</v>
      </c>
      <c r="B16">
        <v>1</v>
      </c>
      <c r="C16">
        <v>1</v>
      </c>
      <c r="D16">
        <f t="shared" si="2"/>
        <v>0</v>
      </c>
      <c r="E16">
        <v>22.52</v>
      </c>
      <c r="F16">
        <f t="shared" si="3"/>
        <v>0</v>
      </c>
      <c r="H16" t="s">
        <v>12</v>
      </c>
      <c r="I16">
        <v>2</v>
      </c>
      <c r="K16">
        <f t="shared" si="0"/>
        <v>2</v>
      </c>
      <c r="L16">
        <v>56.49</v>
      </c>
      <c r="M16">
        <f t="shared" si="1"/>
        <v>112.98</v>
      </c>
      <c r="O16" t="s">
        <v>111</v>
      </c>
      <c r="P16" s="4">
        <v>269.38</v>
      </c>
    </row>
    <row r="17" spans="1:16" x14ac:dyDescent="0.2">
      <c r="A17" t="s">
        <v>10</v>
      </c>
      <c r="B17">
        <v>2</v>
      </c>
      <c r="D17">
        <f t="shared" si="2"/>
        <v>2</v>
      </c>
      <c r="E17">
        <v>112.12</v>
      </c>
      <c r="F17">
        <f t="shared" si="3"/>
        <v>224.24</v>
      </c>
      <c r="H17" t="s">
        <v>52</v>
      </c>
      <c r="I17">
        <v>5</v>
      </c>
      <c r="J17">
        <v>3</v>
      </c>
      <c r="K17">
        <f t="shared" si="0"/>
        <v>2</v>
      </c>
      <c r="L17">
        <v>69.55</v>
      </c>
      <c r="M17">
        <f t="shared" si="1"/>
        <v>139.1</v>
      </c>
      <c r="O17" t="s">
        <v>112</v>
      </c>
      <c r="P17" s="4">
        <v>421.578715748327</v>
      </c>
    </row>
    <row r="18" spans="1:16" x14ac:dyDescent="0.2">
      <c r="A18" t="s">
        <v>11</v>
      </c>
      <c r="B18">
        <v>2</v>
      </c>
      <c r="D18">
        <f t="shared" si="2"/>
        <v>2</v>
      </c>
      <c r="E18">
        <v>110.1</v>
      </c>
      <c r="F18">
        <f t="shared" si="3"/>
        <v>220.2</v>
      </c>
      <c r="H18" t="s">
        <v>56</v>
      </c>
      <c r="I18">
        <v>4</v>
      </c>
      <c r="J18">
        <v>1</v>
      </c>
      <c r="K18">
        <f t="shared" si="0"/>
        <v>3</v>
      </c>
      <c r="L18">
        <v>72.989999999999995</v>
      </c>
      <c r="M18">
        <f t="shared" si="1"/>
        <v>218.96999999999997</v>
      </c>
      <c r="O18" t="s">
        <v>113</v>
      </c>
      <c r="P18" s="4">
        <v>64.680000000000007</v>
      </c>
    </row>
    <row r="19" spans="1:16" x14ac:dyDescent="0.2">
      <c r="A19" t="s">
        <v>12</v>
      </c>
      <c r="B19">
        <v>3</v>
      </c>
      <c r="C19">
        <v>3</v>
      </c>
      <c r="D19">
        <f t="shared" si="2"/>
        <v>0</v>
      </c>
      <c r="E19">
        <v>56.49</v>
      </c>
      <c r="F19">
        <f t="shared" si="3"/>
        <v>0</v>
      </c>
      <c r="H19" t="s">
        <v>55</v>
      </c>
      <c r="I19">
        <v>1</v>
      </c>
      <c r="J19">
        <v>1</v>
      </c>
      <c r="K19">
        <f t="shared" si="0"/>
        <v>0</v>
      </c>
      <c r="L19">
        <v>60.45</v>
      </c>
      <c r="M19">
        <f t="shared" si="1"/>
        <v>0</v>
      </c>
      <c r="O19" t="s">
        <v>114</v>
      </c>
      <c r="P19" s="4">
        <v>64.680000000000007</v>
      </c>
    </row>
    <row r="20" spans="1:16" x14ac:dyDescent="0.2">
      <c r="A20" t="s">
        <v>13</v>
      </c>
      <c r="B20">
        <v>1</v>
      </c>
      <c r="C20">
        <v>1</v>
      </c>
      <c r="D20">
        <f t="shared" si="2"/>
        <v>0</v>
      </c>
      <c r="E20">
        <v>58.55</v>
      </c>
      <c r="F20">
        <f t="shared" si="3"/>
        <v>0</v>
      </c>
      <c r="H20" t="s">
        <v>18</v>
      </c>
      <c r="I20">
        <v>2</v>
      </c>
      <c r="K20">
        <f t="shared" si="0"/>
        <v>2</v>
      </c>
      <c r="L20">
        <v>135.94999999999999</v>
      </c>
      <c r="M20">
        <f t="shared" si="1"/>
        <v>271.89999999999998</v>
      </c>
      <c r="O20" t="s">
        <v>115</v>
      </c>
      <c r="P20" s="4">
        <v>64.680000000000007</v>
      </c>
    </row>
    <row r="21" spans="1:16" x14ac:dyDescent="0.2">
      <c r="A21" t="s">
        <v>14</v>
      </c>
      <c r="B21">
        <v>4</v>
      </c>
      <c r="C21">
        <v>3</v>
      </c>
      <c r="D21">
        <f t="shared" si="2"/>
        <v>1</v>
      </c>
      <c r="E21">
        <v>94.12</v>
      </c>
      <c r="F21">
        <f t="shared" si="3"/>
        <v>94.12</v>
      </c>
      <c r="H21" t="s">
        <v>9</v>
      </c>
      <c r="I21">
        <v>7</v>
      </c>
      <c r="K21">
        <f t="shared" si="0"/>
        <v>7</v>
      </c>
      <c r="L21">
        <v>22.52</v>
      </c>
      <c r="M21">
        <f>L21*K21</f>
        <v>157.63999999999999</v>
      </c>
      <c r="O21" t="s">
        <v>116</v>
      </c>
      <c r="P21" s="4">
        <v>92.89</v>
      </c>
    </row>
    <row r="22" spans="1:16" x14ac:dyDescent="0.2">
      <c r="A22" t="s">
        <v>15</v>
      </c>
      <c r="B22">
        <v>1</v>
      </c>
      <c r="C22">
        <v>1</v>
      </c>
      <c r="D22">
        <f t="shared" si="2"/>
        <v>0</v>
      </c>
      <c r="E22">
        <v>73.48</v>
      </c>
      <c r="F22">
        <f t="shared" si="3"/>
        <v>0</v>
      </c>
      <c r="H22" t="s">
        <v>63</v>
      </c>
      <c r="I22">
        <v>1</v>
      </c>
      <c r="K22">
        <f>I22-J22</f>
        <v>1</v>
      </c>
      <c r="L22">
        <v>34.33</v>
      </c>
      <c r="M22">
        <f t="shared" si="1"/>
        <v>34.33</v>
      </c>
      <c r="O22" t="s">
        <v>117</v>
      </c>
      <c r="P22" s="4">
        <v>55.24</v>
      </c>
    </row>
    <row r="23" spans="1:16" x14ac:dyDescent="0.2">
      <c r="A23" t="s">
        <v>16</v>
      </c>
      <c r="B23">
        <v>2</v>
      </c>
      <c r="C23">
        <v>6</v>
      </c>
      <c r="D23">
        <f>B23-C23</f>
        <v>-4</v>
      </c>
      <c r="E23">
        <v>44.35</v>
      </c>
      <c r="F23">
        <f t="shared" si="3"/>
        <v>-177.4</v>
      </c>
      <c r="H23" t="s">
        <v>20</v>
      </c>
      <c r="I23">
        <v>2</v>
      </c>
      <c r="K23">
        <f t="shared" si="0"/>
        <v>2</v>
      </c>
      <c r="L23">
        <v>109</v>
      </c>
      <c r="M23">
        <f t="shared" si="1"/>
        <v>218</v>
      </c>
      <c r="O23" t="s">
        <v>118</v>
      </c>
    </row>
    <row r="24" spans="1:16" x14ac:dyDescent="0.2">
      <c r="A24" t="s">
        <v>17</v>
      </c>
      <c r="B24">
        <v>7</v>
      </c>
      <c r="C24">
        <v>7</v>
      </c>
      <c r="D24">
        <f t="shared" si="2"/>
        <v>0</v>
      </c>
      <c r="E24">
        <v>44.35</v>
      </c>
      <c r="F24">
        <f t="shared" si="3"/>
        <v>0</v>
      </c>
      <c r="H24" t="s">
        <v>64</v>
      </c>
      <c r="I24">
        <v>1</v>
      </c>
      <c r="K24">
        <f t="shared" si="0"/>
        <v>1</v>
      </c>
      <c r="L24">
        <v>151.55000000000001</v>
      </c>
      <c r="M24">
        <f t="shared" si="1"/>
        <v>151.55000000000001</v>
      </c>
      <c r="O24" t="s">
        <v>119</v>
      </c>
      <c r="P24" s="4">
        <v>82.63</v>
      </c>
    </row>
    <row r="25" spans="1:16" x14ac:dyDescent="0.2">
      <c r="A25" t="s">
        <v>18</v>
      </c>
      <c r="B25">
        <v>1</v>
      </c>
      <c r="D25">
        <f t="shared" si="2"/>
        <v>1</v>
      </c>
      <c r="E25">
        <v>135.94999999999999</v>
      </c>
      <c r="F25">
        <f t="shared" si="3"/>
        <v>135.94999999999999</v>
      </c>
      <c r="H25" t="s">
        <v>65</v>
      </c>
      <c r="I25">
        <v>1</v>
      </c>
      <c r="K25">
        <f t="shared" si="0"/>
        <v>1</v>
      </c>
      <c r="L25">
        <v>77.2</v>
      </c>
      <c r="M25">
        <f t="shared" si="1"/>
        <v>77.2</v>
      </c>
      <c r="O25" t="s">
        <v>120</v>
      </c>
      <c r="P25" s="4">
        <v>69.739999999999995</v>
      </c>
    </row>
    <row r="26" spans="1:16" x14ac:dyDescent="0.2">
      <c r="A26" t="s">
        <v>19</v>
      </c>
      <c r="B26">
        <v>1</v>
      </c>
      <c r="D26">
        <f t="shared" si="2"/>
        <v>1</v>
      </c>
      <c r="E26">
        <v>112.12</v>
      </c>
      <c r="F26">
        <f t="shared" si="3"/>
        <v>112.12</v>
      </c>
      <c r="H26" t="s">
        <v>21</v>
      </c>
      <c r="I26">
        <v>8</v>
      </c>
      <c r="K26">
        <f t="shared" si="0"/>
        <v>8</v>
      </c>
      <c r="L26">
        <v>38.1</v>
      </c>
      <c r="M26">
        <f t="shared" si="1"/>
        <v>304.8</v>
      </c>
      <c r="O26" t="s">
        <v>121</v>
      </c>
      <c r="P26" s="4">
        <v>69.55</v>
      </c>
    </row>
    <row r="27" spans="1:16" x14ac:dyDescent="0.2">
      <c r="A27" t="s">
        <v>20</v>
      </c>
      <c r="B27">
        <v>3</v>
      </c>
      <c r="C27">
        <v>3</v>
      </c>
      <c r="D27">
        <f t="shared" si="2"/>
        <v>0</v>
      </c>
      <c r="E27">
        <v>109</v>
      </c>
      <c r="F27">
        <f>E27*D27</f>
        <v>0</v>
      </c>
      <c r="H27" t="s">
        <v>31</v>
      </c>
      <c r="I27">
        <v>4</v>
      </c>
      <c r="K27">
        <f t="shared" si="0"/>
        <v>4</v>
      </c>
      <c r="L27">
        <v>32.97</v>
      </c>
      <c r="M27">
        <f t="shared" si="1"/>
        <v>131.88</v>
      </c>
      <c r="O27" t="s">
        <v>122</v>
      </c>
      <c r="P27" s="4">
        <v>63.7</v>
      </c>
    </row>
    <row r="28" spans="1:16" x14ac:dyDescent="0.2">
      <c r="A28" t="s">
        <v>21</v>
      </c>
      <c r="B28">
        <v>3</v>
      </c>
      <c r="C28">
        <v>3</v>
      </c>
      <c r="D28">
        <f t="shared" si="2"/>
        <v>0</v>
      </c>
      <c r="E28">
        <v>38.1</v>
      </c>
      <c r="F28">
        <f t="shared" si="3"/>
        <v>0</v>
      </c>
      <c r="H28" t="s">
        <v>32</v>
      </c>
      <c r="I28">
        <v>2</v>
      </c>
      <c r="K28">
        <f t="shared" si="0"/>
        <v>2</v>
      </c>
      <c r="L28">
        <v>31.4</v>
      </c>
      <c r="M28">
        <f t="shared" si="1"/>
        <v>62.8</v>
      </c>
      <c r="O28" t="s">
        <v>123</v>
      </c>
      <c r="P28" s="4">
        <v>89.38</v>
      </c>
    </row>
    <row r="29" spans="1:16" x14ac:dyDescent="0.2">
      <c r="A29" t="s">
        <v>22</v>
      </c>
      <c r="B29">
        <v>3</v>
      </c>
      <c r="C29">
        <v>3</v>
      </c>
      <c r="D29">
        <f t="shared" si="2"/>
        <v>0</v>
      </c>
      <c r="E29">
        <v>38.1</v>
      </c>
      <c r="F29">
        <f t="shared" si="3"/>
        <v>0</v>
      </c>
      <c r="H29" t="s">
        <v>11</v>
      </c>
      <c r="I29">
        <v>5</v>
      </c>
      <c r="K29">
        <f t="shared" si="0"/>
        <v>5</v>
      </c>
      <c r="L29">
        <v>110.1</v>
      </c>
      <c r="M29">
        <f t="shared" si="1"/>
        <v>550.5</v>
      </c>
      <c r="O29" t="s">
        <v>124</v>
      </c>
      <c r="P29" s="4">
        <v>74.540000000000006</v>
      </c>
    </row>
    <row r="30" spans="1:16" x14ac:dyDescent="0.2">
      <c r="A30" t="s">
        <v>23</v>
      </c>
      <c r="B30">
        <v>2</v>
      </c>
      <c r="C30">
        <v>2</v>
      </c>
      <c r="D30">
        <f t="shared" si="2"/>
        <v>0</v>
      </c>
      <c r="E30">
        <v>108.16</v>
      </c>
      <c r="F30">
        <f t="shared" si="3"/>
        <v>0</v>
      </c>
      <c r="H30" t="s">
        <v>59</v>
      </c>
      <c r="I30">
        <v>1</v>
      </c>
      <c r="J30">
        <v>1</v>
      </c>
      <c r="K30">
        <f t="shared" si="0"/>
        <v>0</v>
      </c>
      <c r="L30">
        <v>128.76</v>
      </c>
      <c r="M30">
        <f t="shared" si="1"/>
        <v>0</v>
      </c>
      <c r="O30" t="s">
        <v>125</v>
      </c>
      <c r="P30" s="4">
        <v>250.28</v>
      </c>
    </row>
    <row r="31" spans="1:16" x14ac:dyDescent="0.2">
      <c r="A31" t="s">
        <v>24</v>
      </c>
      <c r="B31">
        <v>3</v>
      </c>
      <c r="C31">
        <v>4</v>
      </c>
      <c r="D31">
        <f t="shared" si="2"/>
        <v>-1</v>
      </c>
      <c r="E31">
        <v>63.7</v>
      </c>
      <c r="F31">
        <f t="shared" si="3"/>
        <v>-63.7</v>
      </c>
      <c r="H31" t="s">
        <v>51</v>
      </c>
      <c r="I31">
        <v>2</v>
      </c>
      <c r="J31">
        <v>1</v>
      </c>
      <c r="K31">
        <f t="shared" si="0"/>
        <v>1</v>
      </c>
      <c r="L31">
        <v>91.03</v>
      </c>
      <c r="M31">
        <f t="shared" si="1"/>
        <v>91.03</v>
      </c>
      <c r="O31" t="s">
        <v>126</v>
      </c>
      <c r="P31" s="4">
        <v>250.28</v>
      </c>
    </row>
    <row r="32" spans="1:16" x14ac:dyDescent="0.2">
      <c r="A32" t="s">
        <v>25</v>
      </c>
      <c r="B32">
        <v>1</v>
      </c>
      <c r="D32">
        <f t="shared" si="2"/>
        <v>1</v>
      </c>
      <c r="E32">
        <v>89.38</v>
      </c>
      <c r="F32">
        <f t="shared" si="3"/>
        <v>89.38</v>
      </c>
      <c r="H32" t="s">
        <v>80</v>
      </c>
      <c r="I32">
        <v>1</v>
      </c>
      <c r="K32">
        <f>I32-J32</f>
        <v>1</v>
      </c>
      <c r="L32">
        <v>60.8</v>
      </c>
      <c r="M32">
        <f t="shared" si="1"/>
        <v>60.8</v>
      </c>
      <c r="O32" t="s">
        <v>127</v>
      </c>
      <c r="P32" s="4">
        <v>44.35</v>
      </c>
    </row>
    <row r="33" spans="1:16" x14ac:dyDescent="0.2">
      <c r="A33" t="s">
        <v>26</v>
      </c>
      <c r="B33">
        <v>1</v>
      </c>
      <c r="D33">
        <f t="shared" si="2"/>
        <v>1</v>
      </c>
      <c r="E33">
        <v>81.040000000000006</v>
      </c>
      <c r="F33">
        <f t="shared" si="3"/>
        <v>81.040000000000006</v>
      </c>
      <c r="H33" t="s">
        <v>66</v>
      </c>
      <c r="I33">
        <v>1</v>
      </c>
      <c r="K33">
        <f t="shared" si="0"/>
        <v>1</v>
      </c>
      <c r="L33">
        <v>61.86</v>
      </c>
      <c r="M33">
        <f>L33*K33</f>
        <v>61.86</v>
      </c>
      <c r="O33" t="s">
        <v>128</v>
      </c>
      <c r="P33" s="4">
        <v>44.35</v>
      </c>
    </row>
    <row r="34" spans="1:16" x14ac:dyDescent="0.2">
      <c r="A34" t="s">
        <v>27</v>
      </c>
      <c r="B34">
        <v>2</v>
      </c>
      <c r="C34">
        <v>2</v>
      </c>
      <c r="D34">
        <f t="shared" si="2"/>
        <v>0</v>
      </c>
      <c r="E34">
        <v>76.2</v>
      </c>
      <c r="F34">
        <f t="shared" si="3"/>
        <v>0</v>
      </c>
      <c r="H34" t="s">
        <v>30</v>
      </c>
      <c r="I34">
        <v>4</v>
      </c>
      <c r="K34">
        <f t="shared" si="0"/>
        <v>4</v>
      </c>
      <c r="L34">
        <v>53.93</v>
      </c>
      <c r="M34">
        <f t="shared" si="1"/>
        <v>215.72</v>
      </c>
      <c r="O34" t="s">
        <v>129</v>
      </c>
      <c r="P34" s="4">
        <v>55.1</v>
      </c>
    </row>
    <row r="35" spans="1:16" x14ac:dyDescent="0.2">
      <c r="A35" t="s">
        <v>28</v>
      </c>
      <c r="B35">
        <v>1</v>
      </c>
      <c r="D35">
        <f t="shared" si="2"/>
        <v>1</v>
      </c>
      <c r="E35">
        <v>302.52999999999997</v>
      </c>
      <c r="F35">
        <f t="shared" si="3"/>
        <v>302.52999999999997</v>
      </c>
      <c r="H35" t="s">
        <v>67</v>
      </c>
      <c r="I35">
        <v>2</v>
      </c>
      <c r="K35">
        <f t="shared" si="0"/>
        <v>2</v>
      </c>
      <c r="L35">
        <v>64.680000000000007</v>
      </c>
      <c r="M35">
        <f t="shared" si="1"/>
        <v>129.36000000000001</v>
      </c>
      <c r="O35" t="s">
        <v>130</v>
      </c>
      <c r="P35" s="4">
        <v>55.1</v>
      </c>
    </row>
    <row r="36" spans="1:16" x14ac:dyDescent="0.2">
      <c r="A36" t="s">
        <v>29</v>
      </c>
      <c r="B36">
        <v>1</v>
      </c>
      <c r="D36">
        <f t="shared" si="2"/>
        <v>1</v>
      </c>
      <c r="E36">
        <v>148.44999999999999</v>
      </c>
      <c r="F36">
        <f t="shared" si="3"/>
        <v>148.44999999999999</v>
      </c>
      <c r="H36" t="s">
        <v>54</v>
      </c>
      <c r="I36">
        <v>1</v>
      </c>
      <c r="J36">
        <v>1</v>
      </c>
      <c r="K36">
        <f t="shared" si="0"/>
        <v>0</v>
      </c>
      <c r="L36">
        <v>79.47</v>
      </c>
      <c r="M36">
        <f t="shared" si="1"/>
        <v>0</v>
      </c>
      <c r="O36" t="s">
        <v>131</v>
      </c>
      <c r="P36" s="4">
        <v>53.17</v>
      </c>
    </row>
    <row r="37" spans="1:16" x14ac:dyDescent="0.2">
      <c r="A37" t="s">
        <v>30</v>
      </c>
      <c r="B37">
        <v>2</v>
      </c>
      <c r="C37">
        <v>2</v>
      </c>
      <c r="D37">
        <f>B37-C37</f>
        <v>0</v>
      </c>
      <c r="E37">
        <v>53.93</v>
      </c>
      <c r="F37">
        <f t="shared" si="3"/>
        <v>0</v>
      </c>
      <c r="H37" t="s">
        <v>68</v>
      </c>
      <c r="I37">
        <v>1</v>
      </c>
      <c r="K37">
        <f t="shared" si="0"/>
        <v>1</v>
      </c>
      <c r="L37">
        <v>115.62</v>
      </c>
      <c r="M37">
        <f t="shared" si="1"/>
        <v>115.62</v>
      </c>
      <c r="O37" t="s">
        <v>132</v>
      </c>
      <c r="P37" s="4">
        <v>68.239999999999995</v>
      </c>
    </row>
    <row r="38" spans="1:16" x14ac:dyDescent="0.2">
      <c r="A38" t="s">
        <v>31</v>
      </c>
      <c r="B38">
        <v>3</v>
      </c>
      <c r="C38">
        <v>2</v>
      </c>
      <c r="D38">
        <f t="shared" si="2"/>
        <v>1</v>
      </c>
      <c r="E38">
        <v>32.97</v>
      </c>
      <c r="F38">
        <f t="shared" si="3"/>
        <v>32.97</v>
      </c>
      <c r="H38" t="s">
        <v>24</v>
      </c>
      <c r="I38">
        <v>4</v>
      </c>
      <c r="K38">
        <f t="shared" si="0"/>
        <v>4</v>
      </c>
      <c r="L38">
        <v>63.7</v>
      </c>
      <c r="M38">
        <f t="shared" si="1"/>
        <v>254.8</v>
      </c>
      <c r="O38" t="s">
        <v>133</v>
      </c>
      <c r="P38" s="4">
        <v>75.040000000000006</v>
      </c>
    </row>
    <row r="39" spans="1:16" x14ac:dyDescent="0.2">
      <c r="A39" t="s">
        <v>32</v>
      </c>
      <c r="B39">
        <v>3</v>
      </c>
      <c r="C39">
        <v>4</v>
      </c>
      <c r="D39">
        <f t="shared" si="2"/>
        <v>-1</v>
      </c>
      <c r="E39">
        <v>31.4</v>
      </c>
      <c r="F39">
        <f t="shared" si="3"/>
        <v>-31.4</v>
      </c>
      <c r="H39" t="s">
        <v>58</v>
      </c>
      <c r="I39">
        <v>1</v>
      </c>
      <c r="J39">
        <v>1</v>
      </c>
      <c r="K39">
        <f t="shared" si="0"/>
        <v>0</v>
      </c>
      <c r="L39">
        <v>85.15</v>
      </c>
      <c r="M39">
        <f t="shared" si="1"/>
        <v>0</v>
      </c>
      <c r="O39" t="s">
        <v>134</v>
      </c>
      <c r="P39" s="4">
        <v>83.58</v>
      </c>
    </row>
    <row r="40" spans="1:16" x14ac:dyDescent="0.2">
      <c r="A40" t="s">
        <v>33</v>
      </c>
      <c r="B40">
        <v>1</v>
      </c>
      <c r="D40">
        <f t="shared" si="2"/>
        <v>1</v>
      </c>
      <c r="E40">
        <v>33.76</v>
      </c>
      <c r="F40">
        <f t="shared" si="3"/>
        <v>33.76</v>
      </c>
      <c r="H40" t="s">
        <v>69</v>
      </c>
      <c r="I40">
        <v>1</v>
      </c>
      <c r="K40">
        <f t="shared" si="0"/>
        <v>1</v>
      </c>
      <c r="L40">
        <v>53.03</v>
      </c>
      <c r="M40">
        <f t="shared" si="1"/>
        <v>53.03</v>
      </c>
      <c r="O40" t="s">
        <v>135</v>
      </c>
      <c r="P40" s="4">
        <v>72.989999999999995</v>
      </c>
    </row>
    <row r="41" spans="1:16" x14ac:dyDescent="0.2">
      <c r="A41" t="s">
        <v>34</v>
      </c>
      <c r="B41">
        <v>1</v>
      </c>
      <c r="D41">
        <f t="shared" si="2"/>
        <v>1</v>
      </c>
      <c r="E41">
        <v>41.91</v>
      </c>
      <c r="F41">
        <f>E41*D41</f>
        <v>41.91</v>
      </c>
      <c r="H41" t="s">
        <v>70</v>
      </c>
      <c r="I41">
        <v>1</v>
      </c>
      <c r="K41">
        <f t="shared" si="0"/>
        <v>1</v>
      </c>
      <c r="L41">
        <v>73.34</v>
      </c>
      <c r="M41">
        <f t="shared" si="1"/>
        <v>73.34</v>
      </c>
      <c r="O41" t="s">
        <v>136</v>
      </c>
      <c r="P41" s="4">
        <v>60.45</v>
      </c>
    </row>
    <row r="42" spans="1:16" x14ac:dyDescent="0.2">
      <c r="A42" t="s">
        <v>35</v>
      </c>
      <c r="B42">
        <v>1</v>
      </c>
      <c r="C42">
        <v>1</v>
      </c>
      <c r="D42">
        <f t="shared" si="2"/>
        <v>0</v>
      </c>
      <c r="E42">
        <v>24.61</v>
      </c>
      <c r="F42">
        <f t="shared" si="3"/>
        <v>0</v>
      </c>
      <c r="H42" t="s">
        <v>39</v>
      </c>
      <c r="I42">
        <v>2</v>
      </c>
      <c r="K42">
        <f t="shared" si="0"/>
        <v>2</v>
      </c>
      <c r="L42">
        <v>14.09</v>
      </c>
      <c r="M42">
        <f t="shared" si="1"/>
        <v>28.18</v>
      </c>
      <c r="O42" t="s">
        <v>137</v>
      </c>
      <c r="P42" s="4">
        <v>60.8</v>
      </c>
    </row>
    <row r="43" spans="1:16" x14ac:dyDescent="0.2">
      <c r="A43" t="s">
        <v>36</v>
      </c>
      <c r="B43">
        <v>1</v>
      </c>
      <c r="D43">
        <f t="shared" si="2"/>
        <v>1</v>
      </c>
      <c r="E43">
        <v>117.94</v>
      </c>
      <c r="F43">
        <f t="shared" si="3"/>
        <v>117.94</v>
      </c>
      <c r="H43" t="s">
        <v>71</v>
      </c>
      <c r="I43">
        <v>1</v>
      </c>
      <c r="K43">
        <f t="shared" si="0"/>
        <v>1</v>
      </c>
      <c r="L43">
        <v>14.09</v>
      </c>
      <c r="M43">
        <f t="shared" si="1"/>
        <v>14.09</v>
      </c>
      <c r="O43" t="s">
        <v>138</v>
      </c>
      <c r="P43" s="4">
        <v>61.89</v>
      </c>
    </row>
    <row r="44" spans="1:16" x14ac:dyDescent="0.2">
      <c r="A44" t="s">
        <v>50</v>
      </c>
      <c r="B44">
        <v>1</v>
      </c>
      <c r="D44">
        <f t="shared" si="2"/>
        <v>1</v>
      </c>
      <c r="E44">
        <v>38.47</v>
      </c>
      <c r="F44">
        <f t="shared" si="3"/>
        <v>38.47</v>
      </c>
      <c r="H44" t="s">
        <v>72</v>
      </c>
      <c r="I44">
        <v>1</v>
      </c>
      <c r="K44">
        <f t="shared" si="0"/>
        <v>1</v>
      </c>
      <c r="L44">
        <v>14.09</v>
      </c>
      <c r="M44">
        <f t="shared" si="1"/>
        <v>14.09</v>
      </c>
      <c r="O44" t="s">
        <v>139</v>
      </c>
      <c r="P44" s="4">
        <v>61.86</v>
      </c>
    </row>
    <row r="45" spans="1:16" x14ac:dyDescent="0.2">
      <c r="A45" t="s">
        <v>37</v>
      </c>
      <c r="B45">
        <v>1</v>
      </c>
      <c r="D45">
        <f t="shared" si="2"/>
        <v>1</v>
      </c>
      <c r="E45">
        <v>40.380000000000003</v>
      </c>
      <c r="F45">
        <f t="shared" si="3"/>
        <v>40.380000000000003</v>
      </c>
      <c r="H45" t="s">
        <v>73</v>
      </c>
      <c r="I45">
        <v>2</v>
      </c>
      <c r="K45">
        <f t="shared" si="0"/>
        <v>2</v>
      </c>
      <c r="L45">
        <v>38.47</v>
      </c>
      <c r="M45">
        <f t="shared" si="1"/>
        <v>76.94</v>
      </c>
      <c r="O45" t="s">
        <v>140</v>
      </c>
      <c r="P45" s="4">
        <v>60.98</v>
      </c>
    </row>
    <row r="46" spans="1:16" x14ac:dyDescent="0.2">
      <c r="A46" t="s">
        <v>38</v>
      </c>
      <c r="B46">
        <v>1</v>
      </c>
      <c r="C46">
        <v>1</v>
      </c>
      <c r="D46">
        <f t="shared" si="2"/>
        <v>0</v>
      </c>
      <c r="E46">
        <v>46.7</v>
      </c>
      <c r="F46">
        <f t="shared" si="3"/>
        <v>0</v>
      </c>
      <c r="H46" t="s">
        <v>74</v>
      </c>
      <c r="I46">
        <v>1</v>
      </c>
      <c r="K46">
        <f>I46-J46</f>
        <v>1</v>
      </c>
      <c r="L46">
        <v>48.42</v>
      </c>
      <c r="M46">
        <f>L46*K46</f>
        <v>48.42</v>
      </c>
      <c r="O46" t="s">
        <v>141</v>
      </c>
      <c r="P46" s="4">
        <v>53.58</v>
      </c>
    </row>
    <row r="47" spans="1:16" x14ac:dyDescent="0.2">
      <c r="A47" t="s">
        <v>39</v>
      </c>
      <c r="B47">
        <v>1</v>
      </c>
      <c r="D47">
        <f t="shared" si="2"/>
        <v>1</v>
      </c>
      <c r="E47">
        <v>14.09</v>
      </c>
      <c r="F47">
        <f t="shared" si="3"/>
        <v>14.09</v>
      </c>
      <c r="H47" t="s">
        <v>75</v>
      </c>
      <c r="I47">
        <v>1</v>
      </c>
      <c r="K47">
        <f t="shared" si="0"/>
        <v>1</v>
      </c>
      <c r="L47">
        <v>162.4</v>
      </c>
      <c r="M47">
        <f>L47*K47</f>
        <v>162.4</v>
      </c>
    </row>
    <row r="48" spans="1:16" x14ac:dyDescent="0.2">
      <c r="A48" t="s">
        <v>40</v>
      </c>
      <c r="B48">
        <v>1</v>
      </c>
      <c r="D48">
        <f t="shared" si="2"/>
        <v>1</v>
      </c>
      <c r="E48">
        <v>3.6</v>
      </c>
      <c r="F48">
        <f t="shared" si="3"/>
        <v>3.6</v>
      </c>
      <c r="H48" t="s">
        <v>76</v>
      </c>
      <c r="I48">
        <v>2</v>
      </c>
      <c r="K48">
        <f>I48-J48</f>
        <v>2</v>
      </c>
      <c r="L48">
        <v>148.25</v>
      </c>
      <c r="M48">
        <f t="shared" ref="M48:M55" si="4">L48*K48</f>
        <v>296.5</v>
      </c>
    </row>
    <row r="49" spans="1:16" x14ac:dyDescent="0.2">
      <c r="A49" t="s">
        <v>41</v>
      </c>
      <c r="B49">
        <v>1</v>
      </c>
      <c r="D49">
        <f t="shared" si="2"/>
        <v>1</v>
      </c>
      <c r="E49">
        <v>2.42</v>
      </c>
      <c r="F49">
        <f t="shared" si="3"/>
        <v>2.42</v>
      </c>
      <c r="H49" t="s">
        <v>8</v>
      </c>
      <c r="I49">
        <v>2</v>
      </c>
      <c r="K49">
        <f t="shared" si="0"/>
        <v>2</v>
      </c>
      <c r="L49">
        <v>137.30000000000001</v>
      </c>
      <c r="M49">
        <f t="shared" si="4"/>
        <v>274.60000000000002</v>
      </c>
    </row>
    <row r="50" spans="1:16" x14ac:dyDescent="0.2">
      <c r="A50" t="s">
        <v>42</v>
      </c>
      <c r="B50">
        <v>1</v>
      </c>
      <c r="D50">
        <f t="shared" si="2"/>
        <v>1</v>
      </c>
      <c r="E50">
        <v>8.81</v>
      </c>
      <c r="F50">
        <f t="shared" si="3"/>
        <v>8.81</v>
      </c>
      <c r="H50" t="s">
        <v>77</v>
      </c>
      <c r="I50">
        <v>1</v>
      </c>
      <c r="K50">
        <f t="shared" si="0"/>
        <v>1</v>
      </c>
      <c r="L50">
        <v>135.66999999999999</v>
      </c>
      <c r="M50">
        <f t="shared" si="4"/>
        <v>135.66999999999999</v>
      </c>
    </row>
    <row r="51" spans="1:16" x14ac:dyDescent="0.2">
      <c r="A51" t="s">
        <v>43</v>
      </c>
      <c r="B51">
        <v>1</v>
      </c>
      <c r="C51">
        <v>1</v>
      </c>
      <c r="D51">
        <f>B51-C51</f>
        <v>0</v>
      </c>
      <c r="E51">
        <v>126.46</v>
      </c>
      <c r="F51">
        <f t="shared" si="3"/>
        <v>0</v>
      </c>
      <c r="H51" t="s">
        <v>78</v>
      </c>
      <c r="I51">
        <v>1</v>
      </c>
      <c r="K51">
        <f t="shared" si="0"/>
        <v>1</v>
      </c>
      <c r="L51">
        <v>152.87</v>
      </c>
      <c r="M51">
        <f t="shared" si="4"/>
        <v>152.87</v>
      </c>
    </row>
    <row r="52" spans="1:16" x14ac:dyDescent="0.2">
      <c r="A52" t="s">
        <v>44</v>
      </c>
      <c r="B52">
        <v>1</v>
      </c>
      <c r="D52">
        <f t="shared" si="2"/>
        <v>1</v>
      </c>
      <c r="E52">
        <v>86.56</v>
      </c>
      <c r="F52">
        <f>E52*D52</f>
        <v>86.56</v>
      </c>
      <c r="H52" t="s">
        <v>79</v>
      </c>
      <c r="I52">
        <v>1</v>
      </c>
      <c r="K52">
        <f t="shared" si="0"/>
        <v>1</v>
      </c>
      <c r="L52">
        <v>134.62</v>
      </c>
      <c r="M52">
        <f t="shared" si="4"/>
        <v>134.62</v>
      </c>
    </row>
    <row r="53" spans="1:16" x14ac:dyDescent="0.2">
      <c r="A53" t="s">
        <v>45</v>
      </c>
      <c r="B53">
        <v>1</v>
      </c>
      <c r="C53">
        <v>1</v>
      </c>
      <c r="D53">
        <f t="shared" si="2"/>
        <v>0</v>
      </c>
      <c r="E53">
        <v>193.56</v>
      </c>
      <c r="F53">
        <f t="shared" si="3"/>
        <v>0</v>
      </c>
      <c r="H53" t="s">
        <v>53</v>
      </c>
      <c r="I53">
        <v>1</v>
      </c>
      <c r="J53">
        <v>1</v>
      </c>
      <c r="K53">
        <f t="shared" si="0"/>
        <v>0</v>
      </c>
      <c r="L53">
        <v>178.29</v>
      </c>
      <c r="M53">
        <f t="shared" si="4"/>
        <v>0</v>
      </c>
      <c r="P53" s="4" t="s">
        <v>142</v>
      </c>
    </row>
    <row r="54" spans="1:16" x14ac:dyDescent="0.2">
      <c r="A54" t="s">
        <v>46</v>
      </c>
      <c r="B54">
        <v>1</v>
      </c>
      <c r="D54">
        <f t="shared" si="2"/>
        <v>1</v>
      </c>
      <c r="E54">
        <v>141.94</v>
      </c>
      <c r="F54">
        <f t="shared" si="3"/>
        <v>141.94</v>
      </c>
      <c r="K54">
        <f t="shared" si="0"/>
        <v>0</v>
      </c>
      <c r="M54">
        <f t="shared" si="4"/>
        <v>0</v>
      </c>
      <c r="O54" t="s">
        <v>143</v>
      </c>
      <c r="P54" s="4" t="s">
        <v>144</v>
      </c>
    </row>
    <row r="55" spans="1:16" x14ac:dyDescent="0.2">
      <c r="A55" t="s">
        <v>47</v>
      </c>
      <c r="B55">
        <v>1</v>
      </c>
      <c r="D55">
        <f t="shared" si="2"/>
        <v>1</v>
      </c>
      <c r="E55">
        <v>45.3</v>
      </c>
      <c r="F55">
        <f t="shared" si="3"/>
        <v>45.3</v>
      </c>
      <c r="H55" t="s">
        <v>61</v>
      </c>
      <c r="J55">
        <v>1</v>
      </c>
      <c r="K55">
        <f t="shared" si="0"/>
        <v>-1</v>
      </c>
      <c r="M55">
        <f t="shared" si="4"/>
        <v>0</v>
      </c>
      <c r="O55" t="s">
        <v>145</v>
      </c>
      <c r="P55" s="4">
        <v>53.58</v>
      </c>
    </row>
    <row r="56" spans="1:16" x14ac:dyDescent="0.2">
      <c r="A56" t="s">
        <v>48</v>
      </c>
      <c r="B56">
        <v>5</v>
      </c>
      <c r="D56">
        <f t="shared" si="2"/>
        <v>5</v>
      </c>
      <c r="E56">
        <v>4.3099999999999996</v>
      </c>
      <c r="F56">
        <f t="shared" si="3"/>
        <v>21.549999999999997</v>
      </c>
      <c r="K56">
        <f>SUM(K8:K55)</f>
        <v>99</v>
      </c>
      <c r="M56">
        <f>SUM(M8:M55)</f>
        <v>6761.1399999999994</v>
      </c>
      <c r="O56" t="s">
        <v>146</v>
      </c>
      <c r="P56" s="4">
        <v>61.33</v>
      </c>
    </row>
    <row r="57" spans="1:16" x14ac:dyDescent="0.2">
      <c r="D57">
        <f>SUM(D9:D56)</f>
        <v>27</v>
      </c>
      <c r="F57">
        <f>SUM(F9:F56)</f>
        <v>2343.5200000000004</v>
      </c>
      <c r="O57" t="s">
        <v>147</v>
      </c>
      <c r="P57" s="4">
        <v>61.96</v>
      </c>
    </row>
    <row r="58" spans="1:16" x14ac:dyDescent="0.2">
      <c r="O58" t="s">
        <v>148</v>
      </c>
      <c r="P58" s="4">
        <v>63.19</v>
      </c>
    </row>
    <row r="59" spans="1:16" x14ac:dyDescent="0.2">
      <c r="O59" t="s">
        <v>149</v>
      </c>
      <c r="P59" s="4">
        <v>31.33</v>
      </c>
    </row>
    <row r="60" spans="1:16" x14ac:dyDescent="0.2">
      <c r="O60" t="s">
        <v>150</v>
      </c>
      <c r="P60" s="4">
        <v>314.60000000000002</v>
      </c>
    </row>
    <row r="61" spans="1:16" x14ac:dyDescent="0.2">
      <c r="A61" s="2">
        <v>43264</v>
      </c>
      <c r="C61" t="s">
        <v>49</v>
      </c>
      <c r="D61" t="s">
        <v>62</v>
      </c>
      <c r="E61" t="s">
        <v>696</v>
      </c>
      <c r="F61" t="s">
        <v>97</v>
      </c>
      <c r="H61" s="2">
        <v>43333</v>
      </c>
      <c r="J61" t="s">
        <v>49</v>
      </c>
      <c r="K61" t="s">
        <v>62</v>
      </c>
      <c r="L61" t="s">
        <v>696</v>
      </c>
      <c r="M61" t="s">
        <v>97</v>
      </c>
      <c r="O61" t="s">
        <v>151</v>
      </c>
      <c r="P61" s="4">
        <v>476.64</v>
      </c>
    </row>
    <row r="62" spans="1:16" x14ac:dyDescent="0.2">
      <c r="A62" t="s">
        <v>57</v>
      </c>
      <c r="B62">
        <v>28</v>
      </c>
      <c r="D62">
        <f>B62-C62</f>
        <v>28</v>
      </c>
      <c r="E62">
        <v>61.96</v>
      </c>
      <c r="F62">
        <f t="shared" ref="F62:F91" si="5">E62*D62</f>
        <v>1734.88</v>
      </c>
      <c r="H62" t="s">
        <v>90</v>
      </c>
      <c r="I62">
        <v>1</v>
      </c>
      <c r="K62">
        <f t="shared" ref="K62:K76" si="6">I62-J62</f>
        <v>1</v>
      </c>
      <c r="L62">
        <v>239.1</v>
      </c>
      <c r="M62">
        <f t="shared" ref="M62:M76" si="7">L62*K62</f>
        <v>239.1</v>
      </c>
      <c r="O62" t="s">
        <v>152</v>
      </c>
      <c r="P62" s="4">
        <v>828.25</v>
      </c>
    </row>
    <row r="63" spans="1:16" x14ac:dyDescent="0.2">
      <c r="A63" t="s">
        <v>30</v>
      </c>
      <c r="B63">
        <v>5</v>
      </c>
      <c r="D63">
        <f t="shared" ref="D63:D91" si="8">B63-C63</f>
        <v>5</v>
      </c>
      <c r="E63">
        <v>53.93</v>
      </c>
      <c r="F63">
        <f t="shared" si="5"/>
        <v>269.64999999999998</v>
      </c>
      <c r="H63" t="s">
        <v>17</v>
      </c>
      <c r="I63">
        <v>14</v>
      </c>
      <c r="K63">
        <f t="shared" si="6"/>
        <v>14</v>
      </c>
      <c r="L63">
        <v>44.35</v>
      </c>
      <c r="M63">
        <f t="shared" si="7"/>
        <v>620.9</v>
      </c>
      <c r="O63" t="s">
        <v>153</v>
      </c>
      <c r="P63" s="4">
        <v>782.23</v>
      </c>
    </row>
    <row r="64" spans="1:16" x14ac:dyDescent="0.2">
      <c r="A64" t="s">
        <v>56</v>
      </c>
      <c r="B64">
        <v>3</v>
      </c>
      <c r="D64">
        <f t="shared" si="8"/>
        <v>3</v>
      </c>
      <c r="E64">
        <v>72.989999999999995</v>
      </c>
      <c r="F64">
        <f t="shared" si="5"/>
        <v>218.96999999999997</v>
      </c>
      <c r="H64" t="s">
        <v>16</v>
      </c>
      <c r="I64">
        <v>7</v>
      </c>
      <c r="K64">
        <f t="shared" si="6"/>
        <v>7</v>
      </c>
      <c r="L64">
        <v>44.35</v>
      </c>
      <c r="M64">
        <f t="shared" si="7"/>
        <v>310.45</v>
      </c>
      <c r="O64" t="s">
        <v>154</v>
      </c>
      <c r="P64" s="4">
        <v>460.14</v>
      </c>
    </row>
    <row r="65" spans="1:16" x14ac:dyDescent="0.2">
      <c r="A65" t="s">
        <v>81</v>
      </c>
      <c r="B65">
        <v>4</v>
      </c>
      <c r="D65">
        <f t="shared" si="8"/>
        <v>4</v>
      </c>
      <c r="E65">
        <v>60.98</v>
      </c>
      <c r="F65">
        <f t="shared" si="5"/>
        <v>243.92</v>
      </c>
      <c r="H65" t="s">
        <v>30</v>
      </c>
      <c r="I65">
        <v>2</v>
      </c>
      <c r="K65">
        <f t="shared" si="6"/>
        <v>2</v>
      </c>
      <c r="L65">
        <v>53.93</v>
      </c>
      <c r="M65">
        <f t="shared" si="7"/>
        <v>107.86</v>
      </c>
      <c r="O65" t="s">
        <v>155</v>
      </c>
      <c r="P65" s="4">
        <v>95.76</v>
      </c>
    </row>
    <row r="66" spans="1:16" x14ac:dyDescent="0.2">
      <c r="A66" t="s">
        <v>55</v>
      </c>
      <c r="B66">
        <v>7</v>
      </c>
      <c r="D66">
        <f t="shared" si="8"/>
        <v>7</v>
      </c>
      <c r="E66">
        <v>60.45</v>
      </c>
      <c r="F66">
        <f t="shared" si="5"/>
        <v>423.15000000000003</v>
      </c>
      <c r="H66" t="s">
        <v>58</v>
      </c>
      <c r="I66">
        <v>1</v>
      </c>
      <c r="K66">
        <f t="shared" si="6"/>
        <v>1</v>
      </c>
      <c r="L66">
        <v>85.15</v>
      </c>
      <c r="M66">
        <f t="shared" si="7"/>
        <v>85.15</v>
      </c>
      <c r="O66" t="s">
        <v>156</v>
      </c>
      <c r="P66" s="4">
        <v>268.42</v>
      </c>
    </row>
    <row r="67" spans="1:16" x14ac:dyDescent="0.2">
      <c r="A67" t="s">
        <v>80</v>
      </c>
      <c r="B67">
        <v>7</v>
      </c>
      <c r="D67">
        <f t="shared" si="8"/>
        <v>7</v>
      </c>
      <c r="E67">
        <v>60.8</v>
      </c>
      <c r="F67">
        <f t="shared" si="5"/>
        <v>425.59999999999997</v>
      </c>
      <c r="H67" t="s">
        <v>20</v>
      </c>
      <c r="I67">
        <v>1</v>
      </c>
      <c r="K67">
        <f t="shared" si="6"/>
        <v>1</v>
      </c>
      <c r="L67">
        <v>109</v>
      </c>
      <c r="M67">
        <f t="shared" si="7"/>
        <v>109</v>
      </c>
      <c r="O67" t="s">
        <v>157</v>
      </c>
      <c r="P67" s="4">
        <v>365.3</v>
      </c>
    </row>
    <row r="68" spans="1:16" x14ac:dyDescent="0.2">
      <c r="A68" t="s">
        <v>82</v>
      </c>
      <c r="B68">
        <v>5</v>
      </c>
      <c r="D68">
        <f t="shared" si="8"/>
        <v>5</v>
      </c>
      <c r="E68">
        <v>63.19</v>
      </c>
      <c r="F68">
        <f t="shared" si="5"/>
        <v>315.95</v>
      </c>
      <c r="H68" t="s">
        <v>3</v>
      </c>
      <c r="I68">
        <v>1</v>
      </c>
      <c r="K68">
        <f t="shared" si="6"/>
        <v>1</v>
      </c>
      <c r="L68">
        <v>130.44999999999999</v>
      </c>
      <c r="M68">
        <f t="shared" si="7"/>
        <v>130.44999999999999</v>
      </c>
      <c r="O68" t="s">
        <v>158</v>
      </c>
      <c r="P68" s="4">
        <v>141.94</v>
      </c>
    </row>
    <row r="69" spans="1:16" x14ac:dyDescent="0.2">
      <c r="A69" t="s">
        <v>83</v>
      </c>
      <c r="B69">
        <v>2</v>
      </c>
      <c r="D69">
        <f t="shared" si="8"/>
        <v>2</v>
      </c>
      <c r="E69">
        <v>75.040000000000006</v>
      </c>
      <c r="F69">
        <f t="shared" si="5"/>
        <v>150.08000000000001</v>
      </c>
      <c r="H69" t="s">
        <v>91</v>
      </c>
      <c r="I69">
        <v>1</v>
      </c>
      <c r="K69">
        <f t="shared" si="6"/>
        <v>1</v>
      </c>
      <c r="L69">
        <v>141.01</v>
      </c>
      <c r="M69">
        <f t="shared" si="7"/>
        <v>141.01</v>
      </c>
      <c r="O69" t="s">
        <v>159</v>
      </c>
      <c r="P69" s="4">
        <v>174.37</v>
      </c>
    </row>
    <row r="70" spans="1:16" x14ac:dyDescent="0.2">
      <c r="A70" t="s">
        <v>67</v>
      </c>
      <c r="B70">
        <v>1</v>
      </c>
      <c r="D70">
        <f t="shared" si="8"/>
        <v>1</v>
      </c>
      <c r="E70">
        <v>64.680000000000007</v>
      </c>
      <c r="F70">
        <f t="shared" si="5"/>
        <v>64.680000000000007</v>
      </c>
      <c r="H70" t="s">
        <v>60</v>
      </c>
      <c r="I70">
        <v>1</v>
      </c>
      <c r="K70">
        <f t="shared" si="6"/>
        <v>1</v>
      </c>
      <c r="L70">
        <v>162.24</v>
      </c>
      <c r="M70">
        <f t="shared" si="7"/>
        <v>162.24</v>
      </c>
      <c r="O70" t="s">
        <v>160</v>
      </c>
      <c r="P70" s="4">
        <v>325.10000000000002</v>
      </c>
    </row>
    <row r="71" spans="1:16" x14ac:dyDescent="0.2">
      <c r="A71" t="s">
        <v>84</v>
      </c>
      <c r="B71">
        <v>1</v>
      </c>
      <c r="D71">
        <f t="shared" si="8"/>
        <v>1</v>
      </c>
      <c r="E71">
        <v>61.89</v>
      </c>
      <c r="F71">
        <f t="shared" si="5"/>
        <v>61.89</v>
      </c>
      <c r="H71" t="s">
        <v>92</v>
      </c>
      <c r="I71">
        <v>1</v>
      </c>
      <c r="K71">
        <f t="shared" si="6"/>
        <v>1</v>
      </c>
      <c r="L71">
        <v>314.60000000000002</v>
      </c>
      <c r="M71">
        <f t="shared" si="7"/>
        <v>314.60000000000002</v>
      </c>
      <c r="O71" t="s">
        <v>161</v>
      </c>
      <c r="P71" s="4">
        <v>447.95</v>
      </c>
    </row>
    <row r="72" spans="1:16" x14ac:dyDescent="0.2">
      <c r="A72" t="s">
        <v>66</v>
      </c>
      <c r="B72">
        <v>2</v>
      </c>
      <c r="D72">
        <f t="shared" si="8"/>
        <v>2</v>
      </c>
      <c r="E72">
        <v>61.86</v>
      </c>
      <c r="F72">
        <f t="shared" si="5"/>
        <v>123.72</v>
      </c>
      <c r="H72" t="s">
        <v>697</v>
      </c>
      <c r="I72">
        <v>1</v>
      </c>
      <c r="K72">
        <f t="shared" si="6"/>
        <v>1</v>
      </c>
      <c r="L72">
        <v>165.39</v>
      </c>
      <c r="M72">
        <f t="shared" si="7"/>
        <v>165.39</v>
      </c>
      <c r="O72" t="s">
        <v>162</v>
      </c>
      <c r="P72" s="4">
        <v>460.38</v>
      </c>
    </row>
    <row r="73" spans="1:16" x14ac:dyDescent="0.2">
      <c r="A73" t="s">
        <v>12</v>
      </c>
      <c r="B73">
        <v>4</v>
      </c>
      <c r="D73">
        <f t="shared" si="8"/>
        <v>4</v>
      </c>
      <c r="E73">
        <v>56.49</v>
      </c>
      <c r="F73">
        <f t="shared" si="5"/>
        <v>225.96</v>
      </c>
      <c r="H73" t="s">
        <v>93</v>
      </c>
      <c r="I73">
        <v>1</v>
      </c>
      <c r="K73">
        <f t="shared" si="6"/>
        <v>1</v>
      </c>
      <c r="L73">
        <v>228.6</v>
      </c>
      <c r="M73">
        <f t="shared" si="7"/>
        <v>228.6</v>
      </c>
      <c r="O73" t="s">
        <v>163</v>
      </c>
      <c r="P73" s="4">
        <v>419.2</v>
      </c>
    </row>
    <row r="74" spans="1:16" x14ac:dyDescent="0.2">
      <c r="A74" t="s">
        <v>13</v>
      </c>
      <c r="B74">
        <v>1</v>
      </c>
      <c r="D74">
        <f t="shared" si="8"/>
        <v>1</v>
      </c>
      <c r="E74">
        <v>58.55</v>
      </c>
      <c r="F74">
        <f t="shared" si="5"/>
        <v>58.55</v>
      </c>
      <c r="H74" t="s">
        <v>94</v>
      </c>
      <c r="I74">
        <v>1</v>
      </c>
      <c r="K74">
        <f t="shared" si="6"/>
        <v>1</v>
      </c>
      <c r="L74">
        <v>170.38</v>
      </c>
      <c r="M74">
        <f t="shared" si="7"/>
        <v>170.38</v>
      </c>
      <c r="O74" t="s">
        <v>164</v>
      </c>
      <c r="P74" s="4">
        <v>165.39</v>
      </c>
    </row>
    <row r="75" spans="1:16" x14ac:dyDescent="0.2">
      <c r="A75" t="s">
        <v>11</v>
      </c>
      <c r="B75">
        <v>8</v>
      </c>
      <c r="D75">
        <f t="shared" si="8"/>
        <v>8</v>
      </c>
      <c r="E75">
        <v>110.1</v>
      </c>
      <c r="F75">
        <f t="shared" si="5"/>
        <v>880.8</v>
      </c>
      <c r="H75" t="s">
        <v>95</v>
      </c>
      <c r="I75">
        <v>1</v>
      </c>
      <c r="K75">
        <f t="shared" si="6"/>
        <v>1</v>
      </c>
      <c r="L75">
        <v>193.56</v>
      </c>
      <c r="M75">
        <f t="shared" si="7"/>
        <v>193.56</v>
      </c>
      <c r="O75" t="s">
        <v>165</v>
      </c>
      <c r="P75" s="4">
        <v>270.38</v>
      </c>
    </row>
    <row r="76" spans="1:16" x14ac:dyDescent="0.2">
      <c r="A76" t="s">
        <v>51</v>
      </c>
      <c r="B76">
        <v>1</v>
      </c>
      <c r="D76">
        <f t="shared" si="8"/>
        <v>1</v>
      </c>
      <c r="E76">
        <v>91.03</v>
      </c>
      <c r="F76">
        <f t="shared" si="5"/>
        <v>91.03</v>
      </c>
      <c r="H76" t="s">
        <v>96</v>
      </c>
      <c r="I76">
        <v>1</v>
      </c>
      <c r="K76">
        <f t="shared" si="6"/>
        <v>1</v>
      </c>
      <c r="M76">
        <f t="shared" si="7"/>
        <v>0</v>
      </c>
      <c r="O76" t="s">
        <v>166</v>
      </c>
      <c r="P76" s="4">
        <v>35.700000000000003</v>
      </c>
    </row>
    <row r="77" spans="1:16" x14ac:dyDescent="0.2">
      <c r="A77" t="s">
        <v>69</v>
      </c>
      <c r="B77">
        <v>3</v>
      </c>
      <c r="D77">
        <f t="shared" si="8"/>
        <v>3</v>
      </c>
      <c r="E77">
        <v>53.03</v>
      </c>
      <c r="F77">
        <f t="shared" si="5"/>
        <v>159.09</v>
      </c>
      <c r="I77">
        <f>SUM(I62:I76)</f>
        <v>35</v>
      </c>
      <c r="K77">
        <f>SUM(K62:K76)</f>
        <v>35</v>
      </c>
      <c r="M77">
        <f>SUM(M62:M76)</f>
        <v>2978.69</v>
      </c>
      <c r="O77" t="s">
        <v>167</v>
      </c>
      <c r="P77" s="4">
        <v>123.97</v>
      </c>
    </row>
    <row r="78" spans="1:16" x14ac:dyDescent="0.2">
      <c r="A78" t="s">
        <v>52</v>
      </c>
      <c r="B78">
        <v>3</v>
      </c>
      <c r="D78">
        <f t="shared" si="8"/>
        <v>3</v>
      </c>
      <c r="E78">
        <v>69.55</v>
      </c>
      <c r="F78">
        <f t="shared" si="5"/>
        <v>208.64999999999998</v>
      </c>
      <c r="O78" t="s">
        <v>168</v>
      </c>
      <c r="P78" s="4">
        <v>146.49</v>
      </c>
    </row>
    <row r="79" spans="1:16" x14ac:dyDescent="0.2">
      <c r="A79" t="s">
        <v>85</v>
      </c>
      <c r="B79">
        <v>5</v>
      </c>
      <c r="D79">
        <f t="shared" si="8"/>
        <v>5</v>
      </c>
      <c r="E79">
        <v>61.33</v>
      </c>
      <c r="F79">
        <f t="shared" si="5"/>
        <v>306.64999999999998</v>
      </c>
      <c r="O79" t="s">
        <v>169</v>
      </c>
      <c r="P79" s="4">
        <v>108.16</v>
      </c>
    </row>
    <row r="80" spans="1:16" x14ac:dyDescent="0.2">
      <c r="A80" t="s">
        <v>34</v>
      </c>
      <c r="B80">
        <v>2</v>
      </c>
      <c r="D80">
        <f t="shared" si="8"/>
        <v>2</v>
      </c>
      <c r="E80">
        <v>41.91</v>
      </c>
      <c r="F80">
        <f t="shared" si="5"/>
        <v>83.82</v>
      </c>
      <c r="O80" t="s">
        <v>170</v>
      </c>
      <c r="P80" s="4">
        <v>111.9</v>
      </c>
    </row>
    <row r="81" spans="1:16" x14ac:dyDescent="0.2">
      <c r="A81" t="s">
        <v>39</v>
      </c>
      <c r="B81">
        <v>2</v>
      </c>
      <c r="D81">
        <f t="shared" si="8"/>
        <v>2</v>
      </c>
      <c r="E81">
        <v>14.09</v>
      </c>
      <c r="F81">
        <f t="shared" si="5"/>
        <v>28.18</v>
      </c>
      <c r="O81" t="s">
        <v>171</v>
      </c>
      <c r="P81" s="4">
        <v>148.44999999999999</v>
      </c>
    </row>
    <row r="82" spans="1:16" x14ac:dyDescent="0.2">
      <c r="A82" t="s">
        <v>71</v>
      </c>
      <c r="B82">
        <v>3</v>
      </c>
      <c r="D82">
        <f t="shared" si="8"/>
        <v>3</v>
      </c>
      <c r="E82">
        <v>14.09</v>
      </c>
      <c r="F82">
        <f t="shared" si="5"/>
        <v>42.269999999999996</v>
      </c>
      <c r="O82" t="s">
        <v>172</v>
      </c>
      <c r="P82" s="4">
        <v>128.66999999999999</v>
      </c>
    </row>
    <row r="83" spans="1:16" x14ac:dyDescent="0.2">
      <c r="A83" t="s">
        <v>38</v>
      </c>
      <c r="B83">
        <v>4</v>
      </c>
      <c r="D83">
        <f t="shared" si="8"/>
        <v>4</v>
      </c>
      <c r="E83">
        <v>46.7</v>
      </c>
      <c r="F83">
        <f t="shared" si="5"/>
        <v>186.8</v>
      </c>
      <c r="O83" t="s">
        <v>173</v>
      </c>
      <c r="P83" s="4">
        <v>128.76</v>
      </c>
    </row>
    <row r="84" spans="1:16" x14ac:dyDescent="0.2">
      <c r="A84" t="s">
        <v>86</v>
      </c>
      <c r="B84">
        <v>1</v>
      </c>
      <c r="D84">
        <f t="shared" si="8"/>
        <v>1</v>
      </c>
      <c r="E84">
        <v>76.05</v>
      </c>
      <c r="F84">
        <f t="shared" si="5"/>
        <v>76.05</v>
      </c>
      <c r="O84" t="s">
        <v>174</v>
      </c>
      <c r="P84" s="4">
        <v>162.24</v>
      </c>
    </row>
    <row r="85" spans="1:16" x14ac:dyDescent="0.2">
      <c r="A85" t="s">
        <v>87</v>
      </c>
      <c r="B85">
        <v>4</v>
      </c>
      <c r="D85">
        <f t="shared" si="8"/>
        <v>4</v>
      </c>
      <c r="E85">
        <v>170.82</v>
      </c>
      <c r="F85">
        <f t="shared" si="5"/>
        <v>683.28</v>
      </c>
      <c r="O85" t="s">
        <v>175</v>
      </c>
      <c r="P85" s="4">
        <v>118.61</v>
      </c>
    </row>
    <row r="86" spans="1:16" x14ac:dyDescent="0.2">
      <c r="A86" t="s">
        <v>53</v>
      </c>
      <c r="B86">
        <v>4</v>
      </c>
      <c r="D86">
        <f t="shared" si="8"/>
        <v>4</v>
      </c>
      <c r="E86">
        <v>178.29</v>
      </c>
      <c r="F86">
        <f t="shared" si="5"/>
        <v>713.16</v>
      </c>
      <c r="O86" t="s">
        <v>176</v>
      </c>
      <c r="P86" s="4">
        <v>125.31</v>
      </c>
    </row>
    <row r="87" spans="1:16" x14ac:dyDescent="0.2">
      <c r="A87" t="s">
        <v>88</v>
      </c>
      <c r="B87">
        <v>2</v>
      </c>
      <c r="D87">
        <f t="shared" si="8"/>
        <v>2</v>
      </c>
      <c r="E87">
        <v>158.16</v>
      </c>
      <c r="F87">
        <f t="shared" si="5"/>
        <v>316.32</v>
      </c>
      <c r="O87" t="s">
        <v>177</v>
      </c>
      <c r="P87" s="4">
        <v>127.55</v>
      </c>
    </row>
    <row r="88" spans="1:16" x14ac:dyDescent="0.2">
      <c r="A88" t="s">
        <v>89</v>
      </c>
      <c r="B88">
        <v>3</v>
      </c>
      <c r="D88">
        <f t="shared" si="8"/>
        <v>3</v>
      </c>
      <c r="E88">
        <v>136.08000000000001</v>
      </c>
      <c r="F88">
        <f t="shared" si="5"/>
        <v>408.24</v>
      </c>
      <c r="O88" t="s">
        <v>178</v>
      </c>
      <c r="P88" s="4">
        <v>87.72</v>
      </c>
    </row>
    <row r="89" spans="1:16" x14ac:dyDescent="0.2">
      <c r="A89" t="s">
        <v>76</v>
      </c>
      <c r="B89">
        <v>1</v>
      </c>
      <c r="D89">
        <f t="shared" si="8"/>
        <v>1</v>
      </c>
      <c r="E89">
        <v>148.25</v>
      </c>
      <c r="F89">
        <f t="shared" si="5"/>
        <v>148.25</v>
      </c>
      <c r="O89" t="s">
        <v>179</v>
      </c>
      <c r="P89" s="4">
        <v>81.040000000000006</v>
      </c>
    </row>
    <row r="90" spans="1:16" x14ac:dyDescent="0.2">
      <c r="A90" t="s">
        <v>78</v>
      </c>
      <c r="B90">
        <v>2</v>
      </c>
      <c r="D90">
        <f t="shared" si="8"/>
        <v>2</v>
      </c>
      <c r="E90">
        <v>152.87</v>
      </c>
      <c r="F90">
        <f t="shared" si="5"/>
        <v>305.74</v>
      </c>
      <c r="O90" t="s">
        <v>180</v>
      </c>
      <c r="P90" s="4">
        <v>85.7</v>
      </c>
    </row>
    <row r="91" spans="1:16" x14ac:dyDescent="0.2">
      <c r="A91" t="s">
        <v>75</v>
      </c>
      <c r="B91">
        <v>1</v>
      </c>
      <c r="D91">
        <f t="shared" si="8"/>
        <v>1</v>
      </c>
      <c r="E91">
        <v>162.4</v>
      </c>
      <c r="F91">
        <f t="shared" si="5"/>
        <v>162.4</v>
      </c>
      <c r="O91" t="s">
        <v>181</v>
      </c>
      <c r="P91" s="4">
        <v>79.47</v>
      </c>
    </row>
    <row r="92" spans="1:16" x14ac:dyDescent="0.2">
      <c r="B92">
        <f>SUM(B62:B91)</f>
        <v>119</v>
      </c>
      <c r="D92">
        <f>SUM(D62:D91)</f>
        <v>119</v>
      </c>
      <c r="F92">
        <f>SUM(F62:F91)</f>
        <v>9117.7299999999977</v>
      </c>
      <c r="L92" s="3" t="s">
        <v>97</v>
      </c>
      <c r="M92" s="3">
        <f>D57+K56+D92+K77+D126</f>
        <v>328</v>
      </c>
      <c r="O92" t="s">
        <v>182</v>
      </c>
      <c r="P92" s="4">
        <v>440.36</v>
      </c>
    </row>
    <row r="93" spans="1:16" x14ac:dyDescent="0.2">
      <c r="O93" t="s">
        <v>183</v>
      </c>
      <c r="P93" s="4">
        <v>69.260000000000005</v>
      </c>
    </row>
    <row r="94" spans="1:16" x14ac:dyDescent="0.2">
      <c r="M94" s="4">
        <f>F57+M56+F92+M77+F126</f>
        <v>24420.36</v>
      </c>
      <c r="O94" t="s">
        <v>184</v>
      </c>
      <c r="P94" s="4">
        <v>69.3</v>
      </c>
    </row>
    <row r="95" spans="1:16" x14ac:dyDescent="0.2">
      <c r="O95" t="s">
        <v>185</v>
      </c>
      <c r="P95" s="4">
        <v>53.03</v>
      </c>
    </row>
    <row r="96" spans="1:16" x14ac:dyDescent="0.2">
      <c r="O96" t="s">
        <v>186</v>
      </c>
      <c r="P96" s="4">
        <v>59.33</v>
      </c>
    </row>
    <row r="97" spans="1:16" x14ac:dyDescent="0.2">
      <c r="A97" s="2">
        <v>43343</v>
      </c>
      <c r="C97" t="s">
        <v>49</v>
      </c>
      <c r="D97" t="s">
        <v>62</v>
      </c>
      <c r="E97" t="s">
        <v>696</v>
      </c>
      <c r="F97" t="s">
        <v>97</v>
      </c>
      <c r="O97" t="s">
        <v>187</v>
      </c>
      <c r="P97" s="4">
        <v>68.86</v>
      </c>
    </row>
    <row r="98" spans="1:16" x14ac:dyDescent="0.2">
      <c r="A98" t="s">
        <v>16</v>
      </c>
      <c r="B98">
        <v>5</v>
      </c>
      <c r="D98">
        <f t="shared" ref="D98:D125" si="9">B98-C98</f>
        <v>5</v>
      </c>
      <c r="E98">
        <v>44.35</v>
      </c>
      <c r="F98">
        <f t="shared" ref="F98:F125" si="10">E98*D98</f>
        <v>221.75</v>
      </c>
      <c r="O98" t="s">
        <v>188</v>
      </c>
      <c r="P98" s="4">
        <v>42.64</v>
      </c>
    </row>
    <row r="99" spans="1:16" x14ac:dyDescent="0.2">
      <c r="A99" t="s">
        <v>17</v>
      </c>
      <c r="B99">
        <v>6</v>
      </c>
      <c r="D99">
        <f t="shared" si="9"/>
        <v>6</v>
      </c>
      <c r="E99">
        <v>44.35</v>
      </c>
      <c r="F99">
        <f t="shared" si="10"/>
        <v>266.10000000000002</v>
      </c>
      <c r="O99" t="s">
        <v>189</v>
      </c>
      <c r="P99" s="4">
        <v>44.66</v>
      </c>
    </row>
    <row r="100" spans="1:16" x14ac:dyDescent="0.2">
      <c r="A100" t="s">
        <v>698</v>
      </c>
      <c r="B100">
        <v>2</v>
      </c>
      <c r="D100">
        <f t="shared" si="9"/>
        <v>2</v>
      </c>
      <c r="E100">
        <v>129.94999999999999</v>
      </c>
      <c r="F100">
        <f t="shared" si="10"/>
        <v>259.89999999999998</v>
      </c>
      <c r="O100" t="s">
        <v>190</v>
      </c>
      <c r="P100" s="4">
        <v>41.91</v>
      </c>
    </row>
    <row r="101" spans="1:16" x14ac:dyDescent="0.2">
      <c r="A101" t="s">
        <v>39</v>
      </c>
      <c r="B101">
        <v>2</v>
      </c>
      <c r="D101">
        <f t="shared" si="9"/>
        <v>2</v>
      </c>
      <c r="E101">
        <v>14.09</v>
      </c>
      <c r="F101">
        <f t="shared" si="10"/>
        <v>28.18</v>
      </c>
      <c r="O101" t="s">
        <v>191</v>
      </c>
      <c r="P101" s="4">
        <v>41.91</v>
      </c>
    </row>
    <row r="102" spans="1:16" x14ac:dyDescent="0.2">
      <c r="A102" t="s">
        <v>73</v>
      </c>
      <c r="B102">
        <v>1</v>
      </c>
      <c r="D102">
        <f t="shared" si="9"/>
        <v>1</v>
      </c>
      <c r="E102">
        <v>38.47</v>
      </c>
      <c r="F102">
        <f t="shared" si="10"/>
        <v>38.47</v>
      </c>
      <c r="O102" t="s">
        <v>192</v>
      </c>
      <c r="P102" s="4">
        <v>43.95</v>
      </c>
    </row>
    <row r="103" spans="1:16" x14ac:dyDescent="0.2">
      <c r="A103" t="s">
        <v>699</v>
      </c>
      <c r="B103">
        <v>1</v>
      </c>
      <c r="D103">
        <f t="shared" si="9"/>
        <v>1</v>
      </c>
      <c r="E103">
        <v>123.97</v>
      </c>
      <c r="F103">
        <f t="shared" si="10"/>
        <v>123.97</v>
      </c>
      <c r="O103" t="s">
        <v>193</v>
      </c>
      <c r="P103" s="4">
        <v>45.04</v>
      </c>
    </row>
    <row r="104" spans="1:16" x14ac:dyDescent="0.2">
      <c r="A104" t="s">
        <v>26</v>
      </c>
      <c r="B104">
        <v>1</v>
      </c>
      <c r="D104">
        <f t="shared" si="9"/>
        <v>1</v>
      </c>
      <c r="E104">
        <v>81.040000000000006</v>
      </c>
      <c r="F104">
        <f t="shared" si="10"/>
        <v>81.040000000000006</v>
      </c>
      <c r="O104" t="s">
        <v>194</v>
      </c>
      <c r="P104" s="4">
        <v>29.78</v>
      </c>
    </row>
    <row r="105" spans="1:16" x14ac:dyDescent="0.2">
      <c r="A105" t="s">
        <v>4</v>
      </c>
      <c r="B105">
        <v>1</v>
      </c>
      <c r="D105">
        <f t="shared" si="9"/>
        <v>1</v>
      </c>
      <c r="E105">
        <v>87.72</v>
      </c>
      <c r="F105">
        <f t="shared" si="10"/>
        <v>87.72</v>
      </c>
      <c r="O105" t="s">
        <v>195</v>
      </c>
      <c r="P105" s="4">
        <v>40.380000000000003</v>
      </c>
    </row>
    <row r="106" spans="1:16" x14ac:dyDescent="0.2">
      <c r="A106" t="s">
        <v>12</v>
      </c>
      <c r="B106">
        <v>2</v>
      </c>
      <c r="D106">
        <f t="shared" si="9"/>
        <v>2</v>
      </c>
      <c r="E106">
        <v>56.49</v>
      </c>
      <c r="F106">
        <f t="shared" si="10"/>
        <v>112.98</v>
      </c>
      <c r="O106" t="s">
        <v>196</v>
      </c>
      <c r="P106" s="4">
        <v>40.67</v>
      </c>
    </row>
    <row r="107" spans="1:16" x14ac:dyDescent="0.2">
      <c r="A107" t="s">
        <v>700</v>
      </c>
      <c r="B107">
        <v>3</v>
      </c>
      <c r="D107">
        <f t="shared" si="9"/>
        <v>3</v>
      </c>
      <c r="E107">
        <v>32.97</v>
      </c>
      <c r="F107">
        <f t="shared" si="10"/>
        <v>98.91</v>
      </c>
      <c r="O107" t="s">
        <v>197</v>
      </c>
      <c r="P107" s="4">
        <v>10.67</v>
      </c>
    </row>
    <row r="108" spans="1:16" x14ac:dyDescent="0.2">
      <c r="A108" t="s">
        <v>3</v>
      </c>
      <c r="B108">
        <v>2</v>
      </c>
      <c r="D108">
        <f t="shared" si="9"/>
        <v>2</v>
      </c>
      <c r="E108">
        <v>130.44999999999999</v>
      </c>
      <c r="F108">
        <f t="shared" si="10"/>
        <v>260.89999999999998</v>
      </c>
      <c r="O108" t="s">
        <v>198</v>
      </c>
      <c r="P108" s="4">
        <v>9.27</v>
      </c>
    </row>
    <row r="109" spans="1:16" x14ac:dyDescent="0.2">
      <c r="A109" t="s">
        <v>21</v>
      </c>
      <c r="B109">
        <v>1</v>
      </c>
      <c r="D109">
        <f t="shared" si="9"/>
        <v>1</v>
      </c>
      <c r="E109">
        <v>38.1</v>
      </c>
      <c r="F109">
        <f t="shared" si="10"/>
        <v>38.1</v>
      </c>
      <c r="O109" t="s">
        <v>199</v>
      </c>
      <c r="P109" s="4">
        <v>12.36</v>
      </c>
    </row>
    <row r="110" spans="1:16" x14ac:dyDescent="0.2">
      <c r="A110" t="s">
        <v>10</v>
      </c>
      <c r="B110">
        <v>1</v>
      </c>
      <c r="D110">
        <f t="shared" si="9"/>
        <v>1</v>
      </c>
      <c r="E110">
        <v>112.12</v>
      </c>
      <c r="F110">
        <f t="shared" si="10"/>
        <v>112.12</v>
      </c>
      <c r="O110" t="s">
        <v>200</v>
      </c>
      <c r="P110" s="4">
        <v>41.28</v>
      </c>
    </row>
    <row r="111" spans="1:16" x14ac:dyDescent="0.2">
      <c r="A111" t="s">
        <v>701</v>
      </c>
      <c r="B111">
        <v>2</v>
      </c>
      <c r="D111">
        <f t="shared" si="9"/>
        <v>2</v>
      </c>
      <c r="E111">
        <v>64.89</v>
      </c>
      <c r="F111">
        <f t="shared" si="10"/>
        <v>129.78</v>
      </c>
    </row>
    <row r="112" spans="1:16" x14ac:dyDescent="0.2">
      <c r="A112" t="s">
        <v>32</v>
      </c>
      <c r="B112">
        <v>2</v>
      </c>
      <c r="D112">
        <f t="shared" si="9"/>
        <v>2</v>
      </c>
      <c r="E112">
        <v>31.4</v>
      </c>
      <c r="F112">
        <f t="shared" si="10"/>
        <v>62.8</v>
      </c>
    </row>
    <row r="113" spans="1:16" x14ac:dyDescent="0.2">
      <c r="A113" t="s">
        <v>15</v>
      </c>
      <c r="B113">
        <v>2</v>
      </c>
      <c r="D113">
        <f t="shared" si="9"/>
        <v>2</v>
      </c>
      <c r="E113">
        <v>73.48</v>
      </c>
      <c r="F113">
        <f t="shared" si="10"/>
        <v>146.96</v>
      </c>
    </row>
    <row r="114" spans="1:16" x14ac:dyDescent="0.2">
      <c r="A114" t="s">
        <v>702</v>
      </c>
      <c r="B114">
        <v>1</v>
      </c>
      <c r="D114">
        <f t="shared" si="9"/>
        <v>1</v>
      </c>
      <c r="E114">
        <v>113.51</v>
      </c>
      <c r="F114">
        <f t="shared" si="10"/>
        <v>113.51</v>
      </c>
    </row>
    <row r="115" spans="1:16" x14ac:dyDescent="0.2">
      <c r="A115" t="s">
        <v>30</v>
      </c>
      <c r="B115">
        <v>1</v>
      </c>
      <c r="D115">
        <f t="shared" si="9"/>
        <v>1</v>
      </c>
      <c r="E115">
        <v>53.93</v>
      </c>
      <c r="F115">
        <f t="shared" si="10"/>
        <v>53.93</v>
      </c>
    </row>
    <row r="116" spans="1:16" x14ac:dyDescent="0.2">
      <c r="A116" t="s">
        <v>51</v>
      </c>
      <c r="B116">
        <v>1</v>
      </c>
      <c r="D116">
        <f t="shared" si="9"/>
        <v>1</v>
      </c>
      <c r="E116">
        <v>91.03</v>
      </c>
      <c r="F116">
        <f t="shared" si="10"/>
        <v>91.03</v>
      </c>
      <c r="P116" s="4" t="s">
        <v>142</v>
      </c>
    </row>
    <row r="117" spans="1:16" x14ac:dyDescent="0.2">
      <c r="A117" t="s">
        <v>703</v>
      </c>
      <c r="B117">
        <v>1</v>
      </c>
      <c r="D117">
        <f t="shared" si="9"/>
        <v>1</v>
      </c>
      <c r="E117">
        <v>130.72999999999999</v>
      </c>
      <c r="F117">
        <f t="shared" si="10"/>
        <v>130.72999999999999</v>
      </c>
      <c r="O117" t="s">
        <v>143</v>
      </c>
      <c r="P117" s="4" t="s">
        <v>144</v>
      </c>
    </row>
    <row r="118" spans="1:16" x14ac:dyDescent="0.2">
      <c r="A118" t="s">
        <v>704</v>
      </c>
      <c r="B118">
        <v>1</v>
      </c>
      <c r="D118">
        <f t="shared" si="9"/>
        <v>1</v>
      </c>
      <c r="E118">
        <v>128.66999999999999</v>
      </c>
      <c r="F118">
        <f t="shared" si="10"/>
        <v>128.66999999999999</v>
      </c>
      <c r="O118" t="s">
        <v>201</v>
      </c>
      <c r="P118" s="4">
        <v>13.5</v>
      </c>
    </row>
    <row r="119" spans="1:16" x14ac:dyDescent="0.2">
      <c r="A119" t="s">
        <v>9</v>
      </c>
      <c r="B119">
        <v>1</v>
      </c>
      <c r="D119">
        <f t="shared" si="9"/>
        <v>1</v>
      </c>
      <c r="E119">
        <v>22.52</v>
      </c>
      <c r="F119">
        <f t="shared" si="10"/>
        <v>22.52</v>
      </c>
      <c r="O119" t="s">
        <v>202</v>
      </c>
      <c r="P119" s="4">
        <v>44.04</v>
      </c>
    </row>
    <row r="120" spans="1:16" x14ac:dyDescent="0.2">
      <c r="A120" t="s">
        <v>705</v>
      </c>
      <c r="B120">
        <v>1</v>
      </c>
      <c r="D120">
        <f t="shared" si="9"/>
        <v>1</v>
      </c>
      <c r="E120">
        <v>146.49</v>
      </c>
      <c r="F120">
        <f t="shared" si="10"/>
        <v>146.49</v>
      </c>
      <c r="O120" t="s">
        <v>203</v>
      </c>
      <c r="P120" s="4">
        <v>1.1299999999999999</v>
      </c>
    </row>
    <row r="121" spans="1:16" x14ac:dyDescent="0.2">
      <c r="A121" t="s">
        <v>79</v>
      </c>
      <c r="B121">
        <v>1</v>
      </c>
      <c r="D121">
        <f t="shared" si="9"/>
        <v>1</v>
      </c>
      <c r="E121">
        <v>134.62</v>
      </c>
      <c r="F121">
        <f t="shared" si="10"/>
        <v>134.62</v>
      </c>
      <c r="O121" t="s">
        <v>204</v>
      </c>
      <c r="P121" s="4">
        <v>5.55</v>
      </c>
    </row>
    <row r="122" spans="1:16" x14ac:dyDescent="0.2">
      <c r="A122" t="s">
        <v>8</v>
      </c>
      <c r="B122">
        <v>1</v>
      </c>
      <c r="D122">
        <f t="shared" si="9"/>
        <v>1</v>
      </c>
      <c r="E122">
        <v>137.30000000000001</v>
      </c>
      <c r="F122">
        <f t="shared" si="10"/>
        <v>137.30000000000001</v>
      </c>
      <c r="O122" t="s">
        <v>205</v>
      </c>
      <c r="P122" s="4">
        <v>5.21</v>
      </c>
    </row>
    <row r="123" spans="1:16" x14ac:dyDescent="0.2">
      <c r="A123" t="s">
        <v>706</v>
      </c>
      <c r="B123">
        <v>1</v>
      </c>
      <c r="D123">
        <f t="shared" si="9"/>
        <v>1</v>
      </c>
      <c r="E123">
        <v>152.46</v>
      </c>
      <c r="F123">
        <f t="shared" si="10"/>
        <v>152.46</v>
      </c>
      <c r="O123" t="s">
        <v>206</v>
      </c>
      <c r="P123" s="4">
        <v>8.83</v>
      </c>
    </row>
    <row r="124" spans="1:16" x14ac:dyDescent="0.2">
      <c r="A124" t="s">
        <v>707</v>
      </c>
      <c r="B124">
        <v>3</v>
      </c>
      <c r="D124">
        <f t="shared" si="9"/>
        <v>3</v>
      </c>
      <c r="E124">
        <v>12.78</v>
      </c>
      <c r="F124">
        <f t="shared" si="10"/>
        <v>38.339999999999996</v>
      </c>
      <c r="O124" t="s">
        <v>207</v>
      </c>
      <c r="P124" s="4">
        <v>58.23</v>
      </c>
    </row>
    <row r="125" spans="1:16" x14ac:dyDescent="0.2">
      <c r="A125" t="s">
        <v>708</v>
      </c>
      <c r="B125">
        <v>1</v>
      </c>
      <c r="D125">
        <f t="shared" si="9"/>
        <v>1</v>
      </c>
      <c r="F125">
        <f t="shared" si="10"/>
        <v>0</v>
      </c>
      <c r="O125" t="s">
        <v>208</v>
      </c>
      <c r="P125" s="4">
        <v>44.5</v>
      </c>
    </row>
    <row r="126" spans="1:16" x14ac:dyDescent="0.2">
      <c r="B126">
        <f>SUM(B98:B125)</f>
        <v>48</v>
      </c>
      <c r="D126">
        <f>SUM(D98:D125)</f>
        <v>48</v>
      </c>
      <c r="F126">
        <f>SUM(F98:F125)</f>
        <v>3219.2800000000007</v>
      </c>
      <c r="O126" t="s">
        <v>209</v>
      </c>
      <c r="P126" s="4">
        <v>7.03</v>
      </c>
    </row>
    <row r="127" spans="1:16" x14ac:dyDescent="0.2">
      <c r="O127" t="s">
        <v>210</v>
      </c>
      <c r="P127" s="4">
        <v>17.46</v>
      </c>
    </row>
    <row r="128" spans="1:16" x14ac:dyDescent="0.2">
      <c r="O128" t="s">
        <v>211</v>
      </c>
      <c r="P128" s="4">
        <v>33.36</v>
      </c>
    </row>
    <row r="129" spans="15:16" x14ac:dyDescent="0.2">
      <c r="O129" t="s">
        <v>212</v>
      </c>
      <c r="P129" s="4">
        <v>3.16</v>
      </c>
    </row>
    <row r="130" spans="15:16" x14ac:dyDescent="0.2">
      <c r="O130" t="s">
        <v>213</v>
      </c>
      <c r="P130" s="4">
        <v>31.09</v>
      </c>
    </row>
    <row r="131" spans="15:16" x14ac:dyDescent="0.2">
      <c r="O131" t="s">
        <v>214</v>
      </c>
      <c r="P131" s="4">
        <v>30.81</v>
      </c>
    </row>
    <row r="132" spans="15:16" x14ac:dyDescent="0.2">
      <c r="O132" t="s">
        <v>215</v>
      </c>
      <c r="P132" s="4">
        <v>6.19</v>
      </c>
    </row>
    <row r="133" spans="15:16" x14ac:dyDescent="0.2">
      <c r="O133" t="s">
        <v>216</v>
      </c>
      <c r="P133" s="4">
        <v>6.26</v>
      </c>
    </row>
    <row r="134" spans="15:16" x14ac:dyDescent="0.2">
      <c r="O134" t="s">
        <v>217</v>
      </c>
      <c r="P134" s="4">
        <v>5.72</v>
      </c>
    </row>
    <row r="135" spans="15:16" x14ac:dyDescent="0.2">
      <c r="O135" t="s">
        <v>218</v>
      </c>
      <c r="P135" s="4">
        <v>6.33</v>
      </c>
    </row>
    <row r="136" spans="15:16" x14ac:dyDescent="0.2">
      <c r="O136" t="s">
        <v>219</v>
      </c>
      <c r="P136" s="4">
        <v>6.26</v>
      </c>
    </row>
    <row r="137" spans="15:16" x14ac:dyDescent="0.2">
      <c r="O137" t="s">
        <v>220</v>
      </c>
      <c r="P137" s="4">
        <v>6.18</v>
      </c>
    </row>
    <row r="138" spans="15:16" x14ac:dyDescent="0.2">
      <c r="O138" t="s">
        <v>221</v>
      </c>
      <c r="P138" s="4">
        <v>20.66</v>
      </c>
    </row>
    <row r="139" spans="15:16" x14ac:dyDescent="0.2">
      <c r="O139" t="s">
        <v>222</v>
      </c>
      <c r="P139" s="4">
        <v>20.66</v>
      </c>
    </row>
    <row r="140" spans="15:16" x14ac:dyDescent="0.2">
      <c r="O140" t="s">
        <v>223</v>
      </c>
      <c r="P140" s="4">
        <v>1.46</v>
      </c>
    </row>
    <row r="141" spans="15:16" x14ac:dyDescent="0.2">
      <c r="O141" t="s">
        <v>224</v>
      </c>
      <c r="P141" s="4">
        <v>2.5499999999999998</v>
      </c>
    </row>
    <row r="142" spans="15:16" x14ac:dyDescent="0.2">
      <c r="O142" t="s">
        <v>225</v>
      </c>
      <c r="P142" s="4">
        <v>3.23</v>
      </c>
    </row>
    <row r="143" spans="15:16" x14ac:dyDescent="0.2">
      <c r="O143" t="s">
        <v>226</v>
      </c>
      <c r="P143" s="4">
        <v>1.91</v>
      </c>
    </row>
    <row r="144" spans="15:16" x14ac:dyDescent="0.2">
      <c r="O144" t="s">
        <v>227</v>
      </c>
      <c r="P144" s="4">
        <v>2.11</v>
      </c>
    </row>
    <row r="145" spans="15:16" x14ac:dyDescent="0.2">
      <c r="O145" t="s">
        <v>228</v>
      </c>
      <c r="P145" s="4">
        <v>2.54</v>
      </c>
    </row>
    <row r="146" spans="15:16" x14ac:dyDescent="0.2">
      <c r="O146" t="s">
        <v>229</v>
      </c>
      <c r="P146" s="4">
        <v>5.9</v>
      </c>
    </row>
    <row r="147" spans="15:16" x14ac:dyDescent="0.2">
      <c r="O147" t="s">
        <v>230</v>
      </c>
      <c r="P147" s="4">
        <v>5.9</v>
      </c>
    </row>
    <row r="148" spans="15:16" x14ac:dyDescent="0.2">
      <c r="O148" t="s">
        <v>231</v>
      </c>
      <c r="P148" s="4">
        <v>5.9</v>
      </c>
    </row>
    <row r="149" spans="15:16" x14ac:dyDescent="0.2">
      <c r="O149" t="s">
        <v>232</v>
      </c>
      <c r="P149" s="4">
        <v>5.9</v>
      </c>
    </row>
    <row r="150" spans="15:16" x14ac:dyDescent="0.2">
      <c r="O150" t="s">
        <v>233</v>
      </c>
      <c r="P150" s="4">
        <v>5.9</v>
      </c>
    </row>
    <row r="151" spans="15:16" x14ac:dyDescent="0.2">
      <c r="O151" t="s">
        <v>234</v>
      </c>
      <c r="P151" s="4">
        <v>3.83</v>
      </c>
    </row>
    <row r="152" spans="15:16" x14ac:dyDescent="0.2">
      <c r="O152" t="s">
        <v>235</v>
      </c>
      <c r="P152" s="4">
        <v>3.83</v>
      </c>
    </row>
    <row r="153" spans="15:16" x14ac:dyDescent="0.2">
      <c r="O153" t="s">
        <v>236</v>
      </c>
      <c r="P153" s="4">
        <v>3.83</v>
      </c>
    </row>
    <row r="154" spans="15:16" x14ac:dyDescent="0.2">
      <c r="O154" t="s">
        <v>237</v>
      </c>
      <c r="P154" s="4">
        <v>3.83</v>
      </c>
    </row>
    <row r="155" spans="15:16" x14ac:dyDescent="0.2">
      <c r="O155" t="s">
        <v>238</v>
      </c>
      <c r="P155" s="4">
        <v>3.83</v>
      </c>
    </row>
    <row r="156" spans="15:16" x14ac:dyDescent="0.2">
      <c r="O156" t="s">
        <v>239</v>
      </c>
      <c r="P156" s="4">
        <v>5.9</v>
      </c>
    </row>
    <row r="157" spans="15:16" x14ac:dyDescent="0.2">
      <c r="O157" t="s">
        <v>240</v>
      </c>
      <c r="P157" s="4">
        <v>5.9</v>
      </c>
    </row>
    <row r="158" spans="15:16" x14ac:dyDescent="0.2">
      <c r="O158" t="s">
        <v>241</v>
      </c>
      <c r="P158" s="4">
        <v>5.9</v>
      </c>
    </row>
    <row r="159" spans="15:16" x14ac:dyDescent="0.2">
      <c r="O159" t="s">
        <v>242</v>
      </c>
      <c r="P159" s="4">
        <v>5.9</v>
      </c>
    </row>
    <row r="160" spans="15:16" x14ac:dyDescent="0.2">
      <c r="O160" t="s">
        <v>243</v>
      </c>
      <c r="P160" s="4">
        <v>5.9</v>
      </c>
    </row>
    <row r="166" spans="15:16" x14ac:dyDescent="0.2">
      <c r="P166" s="4" t="s">
        <v>142</v>
      </c>
    </row>
    <row r="167" spans="15:16" x14ac:dyDescent="0.2">
      <c r="O167" t="s">
        <v>143</v>
      </c>
      <c r="P167" s="4" t="s">
        <v>144</v>
      </c>
    </row>
    <row r="168" spans="15:16" x14ac:dyDescent="0.2">
      <c r="O168" t="s">
        <v>244</v>
      </c>
      <c r="P168" s="4">
        <v>5.9</v>
      </c>
    </row>
    <row r="169" spans="15:16" x14ac:dyDescent="0.2">
      <c r="O169" t="s">
        <v>245</v>
      </c>
      <c r="P169" s="4">
        <v>5.84</v>
      </c>
    </row>
    <row r="170" spans="15:16" x14ac:dyDescent="0.2">
      <c r="O170" t="s">
        <v>246</v>
      </c>
      <c r="P170" s="4">
        <v>18.7</v>
      </c>
    </row>
    <row r="171" spans="15:16" x14ac:dyDescent="0.2">
      <c r="O171" t="s">
        <v>247</v>
      </c>
      <c r="P171" s="4">
        <v>19.54</v>
      </c>
    </row>
    <row r="172" spans="15:16" x14ac:dyDescent="0.2">
      <c r="O172" t="s">
        <v>248</v>
      </c>
      <c r="P172" s="4">
        <v>2.85</v>
      </c>
    </row>
    <row r="173" spans="15:16" x14ac:dyDescent="0.2">
      <c r="O173" t="s">
        <v>249</v>
      </c>
      <c r="P173" s="4">
        <v>4.04</v>
      </c>
    </row>
    <row r="174" spans="15:16" x14ac:dyDescent="0.2">
      <c r="O174" t="s">
        <v>250</v>
      </c>
      <c r="P174" s="4">
        <v>4.04</v>
      </c>
    </row>
    <row r="175" spans="15:16" x14ac:dyDescent="0.2">
      <c r="O175" t="s">
        <v>251</v>
      </c>
      <c r="P175" s="4">
        <v>2.79</v>
      </c>
    </row>
    <row r="176" spans="15:16" x14ac:dyDescent="0.2">
      <c r="O176" t="s">
        <v>252</v>
      </c>
      <c r="P176" s="4">
        <v>2.79</v>
      </c>
    </row>
    <row r="177" spans="15:16" x14ac:dyDescent="0.2">
      <c r="O177" t="s">
        <v>253</v>
      </c>
      <c r="P177" s="4">
        <v>2.79</v>
      </c>
    </row>
    <row r="178" spans="15:16" x14ac:dyDescent="0.2">
      <c r="O178" t="s">
        <v>254</v>
      </c>
      <c r="P178" s="4">
        <v>2.79</v>
      </c>
    </row>
    <row r="179" spans="15:16" x14ac:dyDescent="0.2">
      <c r="O179" t="s">
        <v>255</v>
      </c>
      <c r="P179" s="4">
        <v>2.79</v>
      </c>
    </row>
    <row r="180" spans="15:16" x14ac:dyDescent="0.2">
      <c r="O180" t="s">
        <v>256</v>
      </c>
      <c r="P180" s="4">
        <v>2.79</v>
      </c>
    </row>
    <row r="181" spans="15:16" x14ac:dyDescent="0.2">
      <c r="O181" t="s">
        <v>257</v>
      </c>
      <c r="P181" s="4">
        <v>2.79</v>
      </c>
    </row>
    <row r="182" spans="15:16" x14ac:dyDescent="0.2">
      <c r="O182" t="s">
        <v>258</v>
      </c>
      <c r="P182" s="4">
        <v>2.79</v>
      </c>
    </row>
    <row r="183" spans="15:16" x14ac:dyDescent="0.2">
      <c r="O183" t="s">
        <v>259</v>
      </c>
      <c r="P183" s="4">
        <v>2.79</v>
      </c>
    </row>
    <row r="184" spans="15:16" x14ac:dyDescent="0.2">
      <c r="O184" t="s">
        <v>260</v>
      </c>
      <c r="P184" s="4">
        <v>2.85</v>
      </c>
    </row>
    <row r="185" spans="15:16" x14ac:dyDescent="0.2">
      <c r="O185" t="s">
        <v>261</v>
      </c>
      <c r="P185" s="4">
        <v>3.24</v>
      </c>
    </row>
    <row r="186" spans="15:16" x14ac:dyDescent="0.2">
      <c r="O186" t="s">
        <v>262</v>
      </c>
      <c r="P186" s="4">
        <v>4.92</v>
      </c>
    </row>
    <row r="187" spans="15:16" x14ac:dyDescent="0.2">
      <c r="O187" t="s">
        <v>263</v>
      </c>
      <c r="P187" s="4">
        <v>5.9</v>
      </c>
    </row>
    <row r="188" spans="15:16" x14ac:dyDescent="0.2">
      <c r="O188" t="s">
        <v>264</v>
      </c>
      <c r="P188" s="4">
        <v>5.9</v>
      </c>
    </row>
    <row r="189" spans="15:16" x14ac:dyDescent="0.2">
      <c r="O189" t="s">
        <v>265</v>
      </c>
      <c r="P189" s="4">
        <v>32.07</v>
      </c>
    </row>
    <row r="190" spans="15:16" x14ac:dyDescent="0.2">
      <c r="O190" t="s">
        <v>266</v>
      </c>
      <c r="P190" s="4">
        <v>1.75</v>
      </c>
    </row>
    <row r="191" spans="15:16" x14ac:dyDescent="0.2">
      <c r="O191" t="s">
        <v>267</v>
      </c>
      <c r="P191" s="4">
        <v>1.75</v>
      </c>
    </row>
    <row r="192" spans="15:16" x14ac:dyDescent="0.2">
      <c r="O192" t="s">
        <v>268</v>
      </c>
      <c r="P192" s="4">
        <v>5.93</v>
      </c>
    </row>
    <row r="193" spans="15:16" x14ac:dyDescent="0.2">
      <c r="O193" t="s">
        <v>269</v>
      </c>
      <c r="P193" s="4">
        <v>19.32</v>
      </c>
    </row>
    <row r="194" spans="15:16" x14ac:dyDescent="0.2">
      <c r="O194" t="s">
        <v>270</v>
      </c>
      <c r="P194" s="4">
        <v>22.2</v>
      </c>
    </row>
    <row r="195" spans="15:16" x14ac:dyDescent="0.2">
      <c r="O195" t="s">
        <v>271</v>
      </c>
      <c r="P195" s="4">
        <v>2.61</v>
      </c>
    </row>
    <row r="196" spans="15:16" x14ac:dyDescent="0.2">
      <c r="O196" t="s">
        <v>272</v>
      </c>
      <c r="P196" s="4">
        <v>3.01</v>
      </c>
    </row>
    <row r="197" spans="15:16" x14ac:dyDescent="0.2">
      <c r="O197" t="s">
        <v>273</v>
      </c>
      <c r="P197" s="4">
        <v>3.1</v>
      </c>
    </row>
    <row r="198" spans="15:16" x14ac:dyDescent="0.2">
      <c r="O198" t="s">
        <v>274</v>
      </c>
      <c r="P198" s="4">
        <v>3.25</v>
      </c>
    </row>
    <row r="199" spans="15:16" x14ac:dyDescent="0.2">
      <c r="O199" t="s">
        <v>275</v>
      </c>
      <c r="P199" s="4">
        <v>3.4</v>
      </c>
    </row>
    <row r="200" spans="15:16" x14ac:dyDescent="0.2">
      <c r="O200" t="s">
        <v>276</v>
      </c>
      <c r="P200" s="4">
        <v>4.17</v>
      </c>
    </row>
    <row r="201" spans="15:16" x14ac:dyDescent="0.2">
      <c r="O201" t="s">
        <v>277</v>
      </c>
      <c r="P201" s="4">
        <v>6.46</v>
      </c>
    </row>
    <row r="202" spans="15:16" x14ac:dyDescent="0.2">
      <c r="O202" t="s">
        <v>278</v>
      </c>
      <c r="P202" s="4">
        <v>7.42</v>
      </c>
    </row>
    <row r="203" spans="15:16" x14ac:dyDescent="0.2">
      <c r="O203" t="s">
        <v>279</v>
      </c>
      <c r="P203" s="4">
        <v>7.96</v>
      </c>
    </row>
    <row r="204" spans="15:16" x14ac:dyDescent="0.2">
      <c r="O204" t="s">
        <v>280</v>
      </c>
      <c r="P204" s="4">
        <v>43.28</v>
      </c>
    </row>
    <row r="205" spans="15:16" x14ac:dyDescent="0.2">
      <c r="O205" t="s">
        <v>281</v>
      </c>
      <c r="P205" s="4">
        <v>25.59</v>
      </c>
    </row>
    <row r="206" spans="15:16" x14ac:dyDescent="0.2">
      <c r="O206" t="s">
        <v>282</v>
      </c>
      <c r="P206" s="4">
        <v>41.66</v>
      </c>
    </row>
    <row r="207" spans="15:16" x14ac:dyDescent="0.2">
      <c r="O207" t="s">
        <v>283</v>
      </c>
      <c r="P207" s="4">
        <v>48.41</v>
      </c>
    </row>
    <row r="208" spans="15:16" x14ac:dyDescent="0.2">
      <c r="O208" t="s">
        <v>284</v>
      </c>
      <c r="P208" s="4">
        <v>27.45</v>
      </c>
    </row>
    <row r="209" spans="15:16" x14ac:dyDescent="0.2">
      <c r="O209" t="s">
        <v>285</v>
      </c>
      <c r="P209" s="4">
        <v>32.56</v>
      </c>
    </row>
    <row r="210" spans="15:16" x14ac:dyDescent="0.2">
      <c r="O210" t="s">
        <v>286</v>
      </c>
      <c r="P210" s="4">
        <v>27.45</v>
      </c>
    </row>
    <row r="211" spans="15:16" x14ac:dyDescent="0.2">
      <c r="O211" t="s">
        <v>287</v>
      </c>
      <c r="P211" s="4">
        <v>0.22</v>
      </c>
    </row>
    <row r="212" spans="15:16" x14ac:dyDescent="0.2">
      <c r="O212" t="s">
        <v>288</v>
      </c>
      <c r="P212" s="4">
        <v>13.69</v>
      </c>
    </row>
    <row r="213" spans="15:16" x14ac:dyDescent="0.2">
      <c r="O213" t="s">
        <v>289</v>
      </c>
      <c r="P213" s="4">
        <v>16.55</v>
      </c>
    </row>
    <row r="214" spans="15:16" x14ac:dyDescent="0.2">
      <c r="O214" t="s">
        <v>290</v>
      </c>
      <c r="P214" s="4">
        <v>19.329999999999998</v>
      </c>
    </row>
    <row r="215" spans="15:16" x14ac:dyDescent="0.2">
      <c r="O215" t="s">
        <v>291</v>
      </c>
      <c r="P215" s="4">
        <v>21.57</v>
      </c>
    </row>
    <row r="216" spans="15:16" x14ac:dyDescent="0.2">
      <c r="O216" t="s">
        <v>292</v>
      </c>
      <c r="P216" s="4">
        <v>24.18</v>
      </c>
    </row>
    <row r="217" spans="15:16" x14ac:dyDescent="0.2">
      <c r="O217" t="s">
        <v>293</v>
      </c>
      <c r="P217" s="4">
        <v>15.45</v>
      </c>
    </row>
    <row r="218" spans="15:16" x14ac:dyDescent="0.2">
      <c r="O218" t="s">
        <v>294</v>
      </c>
      <c r="P218" s="4">
        <v>51.14</v>
      </c>
    </row>
    <row r="219" spans="15:16" x14ac:dyDescent="0.2">
      <c r="O219" t="s">
        <v>295</v>
      </c>
      <c r="P219" s="4">
        <v>21.41</v>
      </c>
    </row>
    <row r="224" spans="15:16" x14ac:dyDescent="0.2">
      <c r="P224" s="4" t="s">
        <v>142</v>
      </c>
    </row>
    <row r="225" spans="15:16" x14ac:dyDescent="0.2">
      <c r="O225" t="s">
        <v>143</v>
      </c>
      <c r="P225" s="4" t="s">
        <v>144</v>
      </c>
    </row>
    <row r="226" spans="15:16" x14ac:dyDescent="0.2">
      <c r="O226" t="s">
        <v>296</v>
      </c>
      <c r="P226" s="4">
        <v>25.84</v>
      </c>
    </row>
    <row r="227" spans="15:16" x14ac:dyDescent="0.2">
      <c r="O227" t="s">
        <v>297</v>
      </c>
      <c r="P227" s="4">
        <v>31.75</v>
      </c>
    </row>
    <row r="228" spans="15:16" x14ac:dyDescent="0.2">
      <c r="O228" t="s">
        <v>298</v>
      </c>
      <c r="P228" s="4">
        <v>20.66</v>
      </c>
    </row>
    <row r="229" spans="15:16" x14ac:dyDescent="0.2">
      <c r="O229" t="s">
        <v>299</v>
      </c>
      <c r="P229" s="4">
        <v>1.04</v>
      </c>
    </row>
    <row r="230" spans="15:16" x14ac:dyDescent="0.2">
      <c r="O230" t="s">
        <v>300</v>
      </c>
      <c r="P230" s="4">
        <v>3.13</v>
      </c>
    </row>
    <row r="231" spans="15:16" x14ac:dyDescent="0.2">
      <c r="O231" t="s">
        <v>301</v>
      </c>
      <c r="P231" s="4">
        <v>3.22</v>
      </c>
    </row>
    <row r="232" spans="15:16" x14ac:dyDescent="0.2">
      <c r="O232" t="s">
        <v>302</v>
      </c>
      <c r="P232" s="4">
        <v>3.14</v>
      </c>
    </row>
    <row r="233" spans="15:16" x14ac:dyDescent="0.2">
      <c r="O233" t="s">
        <v>303</v>
      </c>
      <c r="P233" s="4">
        <v>69.959999999999994</v>
      </c>
    </row>
    <row r="234" spans="15:16" x14ac:dyDescent="0.2">
      <c r="O234" t="s">
        <v>304</v>
      </c>
      <c r="P234" s="4">
        <v>5.83</v>
      </c>
    </row>
    <row r="235" spans="15:16" x14ac:dyDescent="0.2">
      <c r="O235" t="s">
        <v>305</v>
      </c>
      <c r="P235" s="4">
        <v>8</v>
      </c>
    </row>
    <row r="236" spans="15:16" x14ac:dyDescent="0.2">
      <c r="O236" t="s">
        <v>306</v>
      </c>
      <c r="P236" s="4">
        <v>9.9</v>
      </c>
    </row>
    <row r="237" spans="15:16" x14ac:dyDescent="0.2">
      <c r="O237" t="s">
        <v>307</v>
      </c>
      <c r="P237" s="4">
        <v>5.43</v>
      </c>
    </row>
    <row r="238" spans="15:16" x14ac:dyDescent="0.2">
      <c r="O238" t="s">
        <v>308</v>
      </c>
      <c r="P238" s="4">
        <v>14.79</v>
      </c>
    </row>
    <row r="239" spans="15:16" x14ac:dyDescent="0.2">
      <c r="O239" t="s">
        <v>309</v>
      </c>
      <c r="P239" s="4">
        <v>3.92</v>
      </c>
    </row>
    <row r="240" spans="15:16" x14ac:dyDescent="0.2">
      <c r="O240" t="s">
        <v>310</v>
      </c>
      <c r="P240" s="4">
        <v>3.91</v>
      </c>
    </row>
    <row r="241" spans="15:16" x14ac:dyDescent="0.2">
      <c r="O241" t="s">
        <v>311</v>
      </c>
      <c r="P241" s="4">
        <v>3.91</v>
      </c>
    </row>
    <row r="242" spans="15:16" x14ac:dyDescent="0.2">
      <c r="O242" t="s">
        <v>312</v>
      </c>
      <c r="P242" s="4">
        <v>3.92</v>
      </c>
    </row>
    <row r="243" spans="15:16" x14ac:dyDescent="0.2">
      <c r="O243" t="s">
        <v>313</v>
      </c>
      <c r="P243" s="4">
        <v>3.92</v>
      </c>
    </row>
    <row r="244" spans="15:16" x14ac:dyDescent="0.2">
      <c r="O244" t="s">
        <v>314</v>
      </c>
      <c r="P244" s="4">
        <v>41.01</v>
      </c>
    </row>
    <row r="245" spans="15:16" x14ac:dyDescent="0.2">
      <c r="O245" t="s">
        <v>315</v>
      </c>
      <c r="P245" s="4">
        <v>43.37</v>
      </c>
    </row>
    <row r="246" spans="15:16" x14ac:dyDescent="0.2">
      <c r="O246" t="s">
        <v>316</v>
      </c>
      <c r="P246" s="4">
        <v>129.15</v>
      </c>
    </row>
    <row r="247" spans="15:16" x14ac:dyDescent="0.2">
      <c r="O247" t="s">
        <v>317</v>
      </c>
      <c r="P247" s="4">
        <v>130.68</v>
      </c>
    </row>
    <row r="248" spans="15:16" x14ac:dyDescent="0.2">
      <c r="O248" t="s">
        <v>318</v>
      </c>
      <c r="P248" s="4">
        <v>81.650000000000006</v>
      </c>
    </row>
    <row r="249" spans="15:16" x14ac:dyDescent="0.2">
      <c r="O249" t="s">
        <v>319</v>
      </c>
      <c r="P249" s="4">
        <v>53.87</v>
      </c>
    </row>
    <row r="250" spans="15:16" x14ac:dyDescent="0.2">
      <c r="O250" t="s">
        <v>320</v>
      </c>
      <c r="P250" s="4">
        <v>45.3</v>
      </c>
    </row>
    <row r="251" spans="15:16" x14ac:dyDescent="0.2">
      <c r="O251" t="s">
        <v>321</v>
      </c>
      <c r="P251" s="4">
        <v>64.760000000000005</v>
      </c>
    </row>
    <row r="252" spans="15:16" x14ac:dyDescent="0.2">
      <c r="O252" t="s">
        <v>322</v>
      </c>
      <c r="P252" s="4">
        <v>67.040000000000006</v>
      </c>
    </row>
    <row r="253" spans="15:16" x14ac:dyDescent="0.2">
      <c r="O253" t="s">
        <v>323</v>
      </c>
      <c r="P253" s="4">
        <v>238.91</v>
      </c>
    </row>
    <row r="254" spans="15:16" x14ac:dyDescent="0.2">
      <c r="O254" t="s">
        <v>324</v>
      </c>
      <c r="P254" s="4">
        <v>236.93</v>
      </c>
    </row>
    <row r="255" spans="15:16" x14ac:dyDescent="0.2">
      <c r="O255" t="s">
        <v>325</v>
      </c>
      <c r="P255" s="4">
        <v>236.93</v>
      </c>
    </row>
    <row r="256" spans="15:16" x14ac:dyDescent="0.2">
      <c r="O256" t="s">
        <v>326</v>
      </c>
      <c r="P256" s="4">
        <v>241.18</v>
      </c>
    </row>
    <row r="257" spans="15:16" x14ac:dyDescent="0.2">
      <c r="O257" t="s">
        <v>327</v>
      </c>
      <c r="P257" s="4">
        <v>239.1</v>
      </c>
    </row>
    <row r="258" spans="15:16" x14ac:dyDescent="0.2">
      <c r="O258" t="s">
        <v>328</v>
      </c>
      <c r="P258" s="4">
        <v>252.69</v>
      </c>
    </row>
    <row r="259" spans="15:16" x14ac:dyDescent="0.2">
      <c r="O259" t="s">
        <v>329</v>
      </c>
      <c r="P259" s="4">
        <v>123.37</v>
      </c>
    </row>
    <row r="260" spans="15:16" x14ac:dyDescent="0.2">
      <c r="O260" t="s">
        <v>330</v>
      </c>
      <c r="P260" s="4">
        <v>134.06</v>
      </c>
    </row>
    <row r="261" spans="15:16" x14ac:dyDescent="0.2">
      <c r="O261" t="s">
        <v>331</v>
      </c>
      <c r="P261" s="4">
        <v>4.9000000000000004</v>
      </c>
    </row>
    <row r="262" spans="15:16" x14ac:dyDescent="0.2">
      <c r="O262" t="s">
        <v>332</v>
      </c>
      <c r="P262" s="4">
        <v>8.81</v>
      </c>
    </row>
    <row r="263" spans="15:16" x14ac:dyDescent="0.2">
      <c r="O263" t="s">
        <v>333</v>
      </c>
      <c r="P263" s="4">
        <v>23.84</v>
      </c>
    </row>
    <row r="264" spans="15:16" x14ac:dyDescent="0.2">
      <c r="O264" t="s">
        <v>334</v>
      </c>
      <c r="P264" s="4">
        <v>25.38</v>
      </c>
    </row>
    <row r="265" spans="15:16" x14ac:dyDescent="0.2">
      <c r="O265" t="s">
        <v>335</v>
      </c>
      <c r="P265" s="4">
        <v>22.91</v>
      </c>
    </row>
    <row r="266" spans="15:16" x14ac:dyDescent="0.2">
      <c r="O266" t="s">
        <v>336</v>
      </c>
      <c r="P266" s="4">
        <v>25.53</v>
      </c>
    </row>
    <row r="267" spans="15:16" x14ac:dyDescent="0.2">
      <c r="O267" t="s">
        <v>337</v>
      </c>
      <c r="P267" s="4">
        <v>31.29</v>
      </c>
    </row>
    <row r="268" spans="15:16" x14ac:dyDescent="0.2">
      <c r="O268" t="s">
        <v>338</v>
      </c>
      <c r="P268" s="4">
        <v>75.84</v>
      </c>
    </row>
    <row r="269" spans="15:16" x14ac:dyDescent="0.2">
      <c r="O269" t="s">
        <v>339</v>
      </c>
      <c r="P269" s="4">
        <v>64.97</v>
      </c>
    </row>
    <row r="270" spans="15:16" x14ac:dyDescent="0.2">
      <c r="O270" t="s">
        <v>340</v>
      </c>
      <c r="P270" s="4">
        <v>64.97</v>
      </c>
    </row>
    <row r="271" spans="15:16" x14ac:dyDescent="0.2">
      <c r="O271" t="s">
        <v>341</v>
      </c>
      <c r="P271" s="4">
        <v>97.57</v>
      </c>
    </row>
    <row r="272" spans="15:16" x14ac:dyDescent="0.2">
      <c r="O272" t="s">
        <v>342</v>
      </c>
      <c r="P272" s="4">
        <v>24.1</v>
      </c>
    </row>
    <row r="273" spans="15:16" x14ac:dyDescent="0.2">
      <c r="O273" t="s">
        <v>343</v>
      </c>
      <c r="P273" s="4">
        <v>24.61</v>
      </c>
    </row>
    <row r="274" spans="15:16" x14ac:dyDescent="0.2">
      <c r="O274" t="s">
        <v>344</v>
      </c>
      <c r="P274" s="4">
        <v>41.17</v>
      </c>
    </row>
    <row r="275" spans="15:16" x14ac:dyDescent="0.2">
      <c r="O275" t="s">
        <v>345</v>
      </c>
      <c r="P275" s="4">
        <v>53.01</v>
      </c>
    </row>
    <row r="276" spans="15:16" x14ac:dyDescent="0.2">
      <c r="O276" t="s">
        <v>346</v>
      </c>
      <c r="P276" s="4">
        <v>62.15</v>
      </c>
    </row>
    <row r="281" spans="15:16" x14ac:dyDescent="0.2">
      <c r="O281" t="s">
        <v>143</v>
      </c>
      <c r="P281" s="4" t="s">
        <v>347</v>
      </c>
    </row>
    <row r="282" spans="15:16" x14ac:dyDescent="0.2">
      <c r="P282" s="4" t="s">
        <v>144</v>
      </c>
    </row>
    <row r="283" spans="15:16" x14ac:dyDescent="0.2">
      <c r="O283" t="s">
        <v>348</v>
      </c>
      <c r="P283" s="4">
        <v>104.73</v>
      </c>
    </row>
    <row r="284" spans="15:16" x14ac:dyDescent="0.2">
      <c r="O284" t="s">
        <v>349</v>
      </c>
      <c r="P284" s="4">
        <v>103.32</v>
      </c>
    </row>
    <row r="285" spans="15:16" x14ac:dyDescent="0.2">
      <c r="O285" t="s">
        <v>350</v>
      </c>
      <c r="P285" s="4">
        <v>20.62</v>
      </c>
    </row>
    <row r="286" spans="15:16" x14ac:dyDescent="0.2">
      <c r="O286" t="s">
        <v>351</v>
      </c>
      <c r="P286" s="4">
        <v>158.94999999999999</v>
      </c>
    </row>
    <row r="287" spans="15:16" x14ac:dyDescent="0.2">
      <c r="O287" t="s">
        <v>352</v>
      </c>
      <c r="P287" s="4">
        <v>76.28</v>
      </c>
    </row>
    <row r="288" spans="15:16" x14ac:dyDescent="0.2">
      <c r="O288" t="s">
        <v>353</v>
      </c>
      <c r="P288" s="4">
        <v>34.33</v>
      </c>
    </row>
    <row r="289" spans="15:16" x14ac:dyDescent="0.2">
      <c r="O289" t="s">
        <v>354</v>
      </c>
      <c r="P289" s="4">
        <v>34.04</v>
      </c>
    </row>
    <row r="290" spans="15:16" x14ac:dyDescent="0.2">
      <c r="O290" t="s">
        <v>355</v>
      </c>
      <c r="P290" s="4">
        <v>33.99</v>
      </c>
    </row>
    <row r="291" spans="15:16" x14ac:dyDescent="0.2">
      <c r="O291" t="s">
        <v>356</v>
      </c>
      <c r="P291" s="4">
        <v>34.29</v>
      </c>
    </row>
    <row r="292" spans="15:16" x14ac:dyDescent="0.2">
      <c r="O292" t="s">
        <v>357</v>
      </c>
      <c r="P292" s="4">
        <v>33.76</v>
      </c>
    </row>
    <row r="293" spans="15:16" x14ac:dyDescent="0.2">
      <c r="O293" t="s">
        <v>358</v>
      </c>
      <c r="P293" s="4">
        <v>38.1</v>
      </c>
    </row>
    <row r="294" spans="15:16" x14ac:dyDescent="0.2">
      <c r="O294" t="s">
        <v>359</v>
      </c>
      <c r="P294" s="4">
        <v>38.1</v>
      </c>
    </row>
    <row r="295" spans="15:16" x14ac:dyDescent="0.2">
      <c r="O295" t="s">
        <v>360</v>
      </c>
      <c r="P295" s="4">
        <v>34.06</v>
      </c>
    </row>
    <row r="296" spans="15:16" x14ac:dyDescent="0.2">
      <c r="O296" t="s">
        <v>361</v>
      </c>
      <c r="P296" s="4">
        <v>91.03</v>
      </c>
    </row>
    <row r="297" spans="15:16" x14ac:dyDescent="0.2">
      <c r="O297" t="s">
        <v>362</v>
      </c>
      <c r="P297" s="4">
        <v>38.86</v>
      </c>
    </row>
    <row r="298" spans="15:16" x14ac:dyDescent="0.2">
      <c r="O298" t="s">
        <v>363</v>
      </c>
      <c r="P298" s="4">
        <v>40.01</v>
      </c>
    </row>
    <row r="299" spans="15:16" x14ac:dyDescent="0.2">
      <c r="O299" t="s">
        <v>364</v>
      </c>
      <c r="P299" s="4">
        <v>49.25</v>
      </c>
    </row>
    <row r="300" spans="15:16" x14ac:dyDescent="0.2">
      <c r="O300" t="s">
        <v>365</v>
      </c>
      <c r="P300" s="4">
        <v>41.62</v>
      </c>
    </row>
    <row r="301" spans="15:16" x14ac:dyDescent="0.2">
      <c r="O301" t="s">
        <v>366</v>
      </c>
      <c r="P301" s="4">
        <v>81.33</v>
      </c>
    </row>
    <row r="302" spans="15:16" x14ac:dyDescent="0.2">
      <c r="O302" t="s">
        <v>367</v>
      </c>
      <c r="P302" s="4">
        <v>81.180000000000007</v>
      </c>
    </row>
    <row r="303" spans="15:16" x14ac:dyDescent="0.2">
      <c r="O303" t="s">
        <v>368</v>
      </c>
      <c r="P303" s="4">
        <v>80.97</v>
      </c>
    </row>
    <row r="304" spans="15:16" x14ac:dyDescent="0.2">
      <c r="O304" t="s">
        <v>369</v>
      </c>
      <c r="P304" s="4">
        <v>42.57</v>
      </c>
    </row>
    <row r="305" spans="15:16" x14ac:dyDescent="0.2">
      <c r="O305" t="s">
        <v>370</v>
      </c>
      <c r="P305" s="4">
        <v>69.7</v>
      </c>
    </row>
    <row r="306" spans="15:16" x14ac:dyDescent="0.2">
      <c r="O306" t="s">
        <v>371</v>
      </c>
      <c r="P306" s="4">
        <v>67.36</v>
      </c>
    </row>
    <row r="307" spans="15:16" x14ac:dyDescent="0.2">
      <c r="O307" t="s">
        <v>372</v>
      </c>
      <c r="P307" s="4">
        <v>64.89</v>
      </c>
    </row>
    <row r="308" spans="15:16" x14ac:dyDescent="0.2">
      <c r="O308" t="s">
        <v>373</v>
      </c>
      <c r="P308" s="4">
        <v>135.94999999999999</v>
      </c>
    </row>
    <row r="309" spans="15:16" x14ac:dyDescent="0.2">
      <c r="O309" t="s">
        <v>374</v>
      </c>
      <c r="P309" s="4">
        <v>131.11000000000001</v>
      </c>
    </row>
    <row r="310" spans="15:16" x14ac:dyDescent="0.2">
      <c r="O310" t="s">
        <v>375</v>
      </c>
      <c r="P310" s="4">
        <v>87.04</v>
      </c>
    </row>
    <row r="311" spans="15:16" x14ac:dyDescent="0.2">
      <c r="O311" t="s">
        <v>376</v>
      </c>
      <c r="P311" s="4">
        <v>40.98</v>
      </c>
    </row>
    <row r="312" spans="15:16" x14ac:dyDescent="0.2">
      <c r="O312" t="s">
        <v>377</v>
      </c>
      <c r="P312" s="4">
        <v>64.89</v>
      </c>
    </row>
    <row r="313" spans="15:16" x14ac:dyDescent="0.2">
      <c r="O313" t="s">
        <v>378</v>
      </c>
      <c r="P313" s="4">
        <v>58.84</v>
      </c>
    </row>
    <row r="314" spans="15:16" x14ac:dyDescent="0.2">
      <c r="O314" t="s">
        <v>379</v>
      </c>
      <c r="P314" s="4">
        <v>53.7</v>
      </c>
    </row>
    <row r="315" spans="15:16" x14ac:dyDescent="0.2">
      <c r="O315" t="s">
        <v>380</v>
      </c>
      <c r="P315" s="4">
        <v>46.7</v>
      </c>
    </row>
    <row r="316" spans="15:16" x14ac:dyDescent="0.2">
      <c r="O316" t="s">
        <v>381</v>
      </c>
      <c r="P316" s="4">
        <v>102.81</v>
      </c>
    </row>
    <row r="317" spans="15:16" x14ac:dyDescent="0.2">
      <c r="O317" t="s">
        <v>382</v>
      </c>
      <c r="P317" s="4">
        <v>103.22</v>
      </c>
    </row>
    <row r="318" spans="15:16" x14ac:dyDescent="0.2">
      <c r="O318" t="s">
        <v>383</v>
      </c>
      <c r="P318" s="4">
        <v>146.88</v>
      </c>
    </row>
    <row r="319" spans="15:16" x14ac:dyDescent="0.2">
      <c r="O319" t="s">
        <v>384</v>
      </c>
      <c r="P319" s="4">
        <v>151.51</v>
      </c>
    </row>
    <row r="320" spans="15:16" x14ac:dyDescent="0.2">
      <c r="O320" t="s">
        <v>385</v>
      </c>
      <c r="P320" s="4">
        <v>151.01</v>
      </c>
    </row>
    <row r="321" spans="15:16" x14ac:dyDescent="0.2">
      <c r="O321" t="s">
        <v>386</v>
      </c>
      <c r="P321" s="4">
        <v>110.1</v>
      </c>
    </row>
    <row r="322" spans="15:16" x14ac:dyDescent="0.2">
      <c r="O322" t="s">
        <v>387</v>
      </c>
      <c r="P322" s="4">
        <v>130.72999999999999</v>
      </c>
    </row>
    <row r="323" spans="15:16" x14ac:dyDescent="0.2">
      <c r="O323" t="s">
        <v>388</v>
      </c>
      <c r="P323" s="4">
        <v>134.02000000000001</v>
      </c>
    </row>
    <row r="324" spans="15:16" x14ac:dyDescent="0.2">
      <c r="O324" t="s">
        <v>389</v>
      </c>
      <c r="P324" s="4">
        <v>135.97999999999999</v>
      </c>
    </row>
    <row r="325" spans="15:16" x14ac:dyDescent="0.2">
      <c r="O325" t="s">
        <v>390</v>
      </c>
      <c r="P325" s="4">
        <v>134.02000000000001</v>
      </c>
    </row>
    <row r="326" spans="15:16" x14ac:dyDescent="0.2">
      <c r="O326" t="s">
        <v>391</v>
      </c>
      <c r="P326" s="4">
        <v>83.2</v>
      </c>
    </row>
    <row r="327" spans="15:16" x14ac:dyDescent="0.2">
      <c r="O327" t="s">
        <v>392</v>
      </c>
      <c r="P327" s="4">
        <v>56.49</v>
      </c>
    </row>
    <row r="328" spans="15:16" x14ac:dyDescent="0.2">
      <c r="O328" t="s">
        <v>393</v>
      </c>
      <c r="P328" s="4">
        <v>58.55</v>
      </c>
    </row>
    <row r="329" spans="15:16" x14ac:dyDescent="0.2">
      <c r="O329" t="s">
        <v>394</v>
      </c>
      <c r="P329" s="4">
        <v>53.93</v>
      </c>
    </row>
    <row r="330" spans="15:16" x14ac:dyDescent="0.2">
      <c r="O330" t="s">
        <v>395</v>
      </c>
      <c r="P330" s="4">
        <v>120.48</v>
      </c>
    </row>
    <row r="331" spans="15:16" x14ac:dyDescent="0.2">
      <c r="O331" t="s">
        <v>396</v>
      </c>
      <c r="P331" s="4">
        <v>118</v>
      </c>
    </row>
    <row r="332" spans="15:16" x14ac:dyDescent="0.2">
      <c r="O332" t="s">
        <v>397</v>
      </c>
      <c r="P332" s="4">
        <v>118</v>
      </c>
    </row>
    <row r="333" spans="15:16" x14ac:dyDescent="0.2">
      <c r="O333" t="s">
        <v>398</v>
      </c>
      <c r="P333" s="4">
        <v>129.94999999999999</v>
      </c>
    </row>
    <row r="334" spans="15:16" x14ac:dyDescent="0.2">
      <c r="O334" t="s">
        <v>399</v>
      </c>
      <c r="P334" s="4">
        <v>188.43</v>
      </c>
    </row>
    <row r="335" spans="15:16" x14ac:dyDescent="0.2">
      <c r="O335" t="s">
        <v>400</v>
      </c>
      <c r="P335" s="4">
        <v>128.44</v>
      </c>
    </row>
    <row r="336" spans="15:16" x14ac:dyDescent="0.2">
      <c r="O336" t="s">
        <v>401</v>
      </c>
      <c r="P336" s="4">
        <v>128.44</v>
      </c>
    </row>
    <row r="337" spans="15:16" x14ac:dyDescent="0.2">
      <c r="O337" t="s">
        <v>402</v>
      </c>
      <c r="P337" s="4">
        <v>117.94</v>
      </c>
    </row>
    <row r="338" spans="15:16" x14ac:dyDescent="0.2">
      <c r="O338" t="s">
        <v>403</v>
      </c>
      <c r="P338" s="4">
        <v>115.62</v>
      </c>
    </row>
    <row r="339" spans="15:16" x14ac:dyDescent="0.2">
      <c r="O339" t="s">
        <v>404</v>
      </c>
      <c r="P339" s="4">
        <v>160.69</v>
      </c>
    </row>
    <row r="340" spans="15:16" x14ac:dyDescent="0.2">
      <c r="O340" t="s">
        <v>405</v>
      </c>
      <c r="P340" s="4">
        <v>77.2</v>
      </c>
    </row>
    <row r="347" spans="15:16" x14ac:dyDescent="0.2">
      <c r="P347" s="4" t="s">
        <v>347</v>
      </c>
    </row>
    <row r="348" spans="15:16" x14ac:dyDescent="0.2">
      <c r="O348" t="s">
        <v>143</v>
      </c>
      <c r="P348" s="4" t="s">
        <v>144</v>
      </c>
    </row>
    <row r="350" spans="15:16" x14ac:dyDescent="0.2">
      <c r="O350" t="s">
        <v>406</v>
      </c>
      <c r="P350" s="4">
        <v>75.56</v>
      </c>
    </row>
    <row r="351" spans="15:16" x14ac:dyDescent="0.2">
      <c r="O351" t="s">
        <v>407</v>
      </c>
      <c r="P351" s="4">
        <v>76.05</v>
      </c>
    </row>
    <row r="352" spans="15:16" x14ac:dyDescent="0.2">
      <c r="O352" t="s">
        <v>408</v>
      </c>
      <c r="P352" s="4">
        <v>76.2</v>
      </c>
    </row>
    <row r="353" spans="15:16" x14ac:dyDescent="0.2">
      <c r="O353" t="s">
        <v>409</v>
      </c>
      <c r="P353" s="4">
        <v>47.86</v>
      </c>
    </row>
    <row r="354" spans="15:16" x14ac:dyDescent="0.2">
      <c r="O354" t="s">
        <v>410</v>
      </c>
      <c r="P354" s="4">
        <v>32.97</v>
      </c>
    </row>
    <row r="355" spans="15:16" x14ac:dyDescent="0.2">
      <c r="O355" t="s">
        <v>411</v>
      </c>
      <c r="P355" s="4">
        <v>30.18</v>
      </c>
    </row>
    <row r="356" spans="15:16" x14ac:dyDescent="0.2">
      <c r="O356" t="s">
        <v>412</v>
      </c>
      <c r="P356" s="4">
        <v>22.52</v>
      </c>
    </row>
    <row r="357" spans="15:16" x14ac:dyDescent="0.2">
      <c r="O357" t="s">
        <v>413</v>
      </c>
      <c r="P357" s="4">
        <v>31.4</v>
      </c>
    </row>
    <row r="358" spans="15:16" x14ac:dyDescent="0.2">
      <c r="O358" t="s">
        <v>414</v>
      </c>
      <c r="P358" s="4">
        <v>38.04</v>
      </c>
    </row>
    <row r="359" spans="15:16" x14ac:dyDescent="0.2">
      <c r="O359" t="s">
        <v>415</v>
      </c>
      <c r="P359" s="4">
        <v>71.7</v>
      </c>
    </row>
    <row r="360" spans="15:16" x14ac:dyDescent="0.2">
      <c r="O360" t="s">
        <v>416</v>
      </c>
      <c r="P360" s="4">
        <v>112.12</v>
      </c>
    </row>
    <row r="361" spans="15:16" x14ac:dyDescent="0.2">
      <c r="O361" t="s">
        <v>417</v>
      </c>
      <c r="P361" s="4">
        <v>137.72999999999999</v>
      </c>
    </row>
    <row r="362" spans="15:16" x14ac:dyDescent="0.2">
      <c r="O362" t="s">
        <v>418</v>
      </c>
      <c r="P362" s="4">
        <v>130.44999999999999</v>
      </c>
    </row>
    <row r="363" spans="15:16" x14ac:dyDescent="0.2">
      <c r="O363" t="s">
        <v>419</v>
      </c>
      <c r="P363" s="4">
        <v>109</v>
      </c>
    </row>
    <row r="364" spans="15:16" x14ac:dyDescent="0.2">
      <c r="O364" t="s">
        <v>420</v>
      </c>
      <c r="P364" s="4">
        <v>47.37</v>
      </c>
    </row>
    <row r="365" spans="15:16" x14ac:dyDescent="0.2">
      <c r="O365" t="s">
        <v>421</v>
      </c>
      <c r="P365" s="4">
        <v>73.48</v>
      </c>
    </row>
    <row r="366" spans="15:16" x14ac:dyDescent="0.2">
      <c r="O366" t="s">
        <v>422</v>
      </c>
      <c r="P366" s="4">
        <v>113.51</v>
      </c>
    </row>
    <row r="367" spans="15:16" x14ac:dyDescent="0.2">
      <c r="O367" t="s">
        <v>423</v>
      </c>
      <c r="P367" s="4">
        <v>222.21</v>
      </c>
    </row>
    <row r="368" spans="15:16" x14ac:dyDescent="0.2">
      <c r="O368" t="s">
        <v>424</v>
      </c>
      <c r="P368" s="4">
        <v>322.49</v>
      </c>
    </row>
    <row r="369" spans="15:16" x14ac:dyDescent="0.2">
      <c r="O369" t="s">
        <v>425</v>
      </c>
      <c r="P369" s="4">
        <v>503.48</v>
      </c>
    </row>
    <row r="370" spans="15:16" x14ac:dyDescent="0.2">
      <c r="O370" t="s">
        <v>426</v>
      </c>
      <c r="P370" s="4">
        <v>19.829999999999998</v>
      </c>
    </row>
    <row r="371" spans="15:16" x14ac:dyDescent="0.2">
      <c r="O371" t="s">
        <v>427</v>
      </c>
      <c r="P371" s="4">
        <v>2.6</v>
      </c>
    </row>
    <row r="372" spans="15:16" x14ac:dyDescent="0.2">
      <c r="O372" t="s">
        <v>428</v>
      </c>
      <c r="P372" s="4">
        <v>7.52</v>
      </c>
    </row>
    <row r="373" spans="15:16" x14ac:dyDescent="0.2">
      <c r="O373" t="s">
        <v>429</v>
      </c>
      <c r="P373" s="4">
        <v>7.52</v>
      </c>
    </row>
    <row r="374" spans="15:16" x14ac:dyDescent="0.2">
      <c r="O374" t="s">
        <v>430</v>
      </c>
      <c r="P374" s="4">
        <v>11.55</v>
      </c>
    </row>
    <row r="375" spans="15:16" x14ac:dyDescent="0.2">
      <c r="O375" t="s">
        <v>431</v>
      </c>
      <c r="P375" s="4">
        <v>11.55</v>
      </c>
    </row>
    <row r="376" spans="15:16" x14ac:dyDescent="0.2">
      <c r="O376" t="s">
        <v>432</v>
      </c>
      <c r="P376" s="4">
        <v>11.55</v>
      </c>
    </row>
    <row r="377" spans="15:16" x14ac:dyDescent="0.2">
      <c r="O377" t="s">
        <v>433</v>
      </c>
      <c r="P377" s="4">
        <v>11.55</v>
      </c>
    </row>
    <row r="378" spans="15:16" x14ac:dyDescent="0.2">
      <c r="O378" t="s">
        <v>434</v>
      </c>
      <c r="P378" s="4">
        <v>11.55</v>
      </c>
    </row>
    <row r="379" spans="15:16" x14ac:dyDescent="0.2">
      <c r="O379" t="s">
        <v>435</v>
      </c>
      <c r="P379" s="4">
        <v>11.55</v>
      </c>
    </row>
    <row r="380" spans="15:16" x14ac:dyDescent="0.2">
      <c r="O380" t="s">
        <v>436</v>
      </c>
      <c r="P380" s="4">
        <v>11.55</v>
      </c>
    </row>
    <row r="381" spans="15:16" x14ac:dyDescent="0.2">
      <c r="O381" t="s">
        <v>437</v>
      </c>
      <c r="P381" s="4">
        <v>11.55</v>
      </c>
    </row>
    <row r="382" spans="15:16" x14ac:dyDescent="0.2">
      <c r="O382" t="s">
        <v>438</v>
      </c>
      <c r="P382" s="4">
        <v>11.55</v>
      </c>
    </row>
    <row r="383" spans="15:16" x14ac:dyDescent="0.2">
      <c r="O383" t="s">
        <v>439</v>
      </c>
      <c r="P383" s="4">
        <v>0.92</v>
      </c>
    </row>
    <row r="384" spans="15:16" x14ac:dyDescent="0.2">
      <c r="O384" t="s">
        <v>440</v>
      </c>
      <c r="P384" s="4">
        <v>0.46</v>
      </c>
    </row>
    <row r="385" spans="15:16" x14ac:dyDescent="0.2">
      <c r="O385" t="s">
        <v>441</v>
      </c>
      <c r="P385" s="4">
        <v>1.32</v>
      </c>
    </row>
    <row r="386" spans="15:16" x14ac:dyDescent="0.2">
      <c r="O386" t="s">
        <v>442</v>
      </c>
      <c r="P386" s="4">
        <v>2.56</v>
      </c>
    </row>
    <row r="387" spans="15:16" x14ac:dyDescent="0.2">
      <c r="O387" t="s">
        <v>443</v>
      </c>
      <c r="P387" s="4">
        <v>18.25</v>
      </c>
    </row>
    <row r="388" spans="15:16" x14ac:dyDescent="0.2">
      <c r="O388" t="s">
        <v>444</v>
      </c>
      <c r="P388" s="4">
        <v>19.13</v>
      </c>
    </row>
    <row r="389" spans="15:16" x14ac:dyDescent="0.2">
      <c r="O389" t="s">
        <v>445</v>
      </c>
      <c r="P389" s="4">
        <v>7.6</v>
      </c>
    </row>
    <row r="390" spans="15:16" x14ac:dyDescent="0.2">
      <c r="O390" t="s">
        <v>446</v>
      </c>
      <c r="P390" s="4">
        <v>4.3499999999999996</v>
      </c>
    </row>
    <row r="391" spans="15:16" x14ac:dyDescent="0.2">
      <c r="O391" t="s">
        <v>447</v>
      </c>
      <c r="P391" s="4">
        <v>6.13</v>
      </c>
    </row>
    <row r="392" spans="15:16" x14ac:dyDescent="0.2">
      <c r="O392" t="s">
        <v>448</v>
      </c>
      <c r="P392" s="4">
        <v>6.27</v>
      </c>
    </row>
    <row r="393" spans="15:16" x14ac:dyDescent="0.2">
      <c r="O393" t="s">
        <v>449</v>
      </c>
      <c r="P393" s="4">
        <v>8</v>
      </c>
    </row>
    <row r="394" spans="15:16" x14ac:dyDescent="0.2">
      <c r="O394" t="s">
        <v>450</v>
      </c>
      <c r="P394" s="4">
        <v>4.3</v>
      </c>
    </row>
    <row r="395" spans="15:16" x14ac:dyDescent="0.2">
      <c r="O395" t="s">
        <v>451</v>
      </c>
      <c r="P395" s="4">
        <v>5.0999999999999996</v>
      </c>
    </row>
    <row r="396" spans="15:16" x14ac:dyDescent="0.2">
      <c r="O396" t="s">
        <v>452</v>
      </c>
      <c r="P396" s="4">
        <v>3.87</v>
      </c>
    </row>
    <row r="397" spans="15:16" x14ac:dyDescent="0.2">
      <c r="O397" t="s">
        <v>453</v>
      </c>
      <c r="P397" s="4">
        <v>2.62</v>
      </c>
    </row>
    <row r="398" spans="15:16" x14ac:dyDescent="0.2">
      <c r="O398" t="s">
        <v>454</v>
      </c>
      <c r="P398" s="4">
        <v>2.62</v>
      </c>
    </row>
    <row r="399" spans="15:16" x14ac:dyDescent="0.2">
      <c r="O399" t="s">
        <v>455</v>
      </c>
      <c r="P399" s="4">
        <v>2.62</v>
      </c>
    </row>
    <row r="400" spans="15:16" x14ac:dyDescent="0.2">
      <c r="O400" t="s">
        <v>456</v>
      </c>
      <c r="P400" s="4">
        <v>4.49</v>
      </c>
    </row>
    <row r="401" spans="15:16" x14ac:dyDescent="0.2">
      <c r="O401" t="s">
        <v>457</v>
      </c>
      <c r="P401" s="4">
        <v>4.16</v>
      </c>
    </row>
    <row r="402" spans="15:16" x14ac:dyDescent="0.2">
      <c r="O402" t="s">
        <v>458</v>
      </c>
      <c r="P402" s="4">
        <v>5.42</v>
      </c>
    </row>
    <row r="407" spans="15:16" x14ac:dyDescent="0.2">
      <c r="P407" s="4" t="s">
        <v>347</v>
      </c>
    </row>
    <row r="408" spans="15:16" x14ac:dyDescent="0.2">
      <c r="O408" t="s">
        <v>143</v>
      </c>
      <c r="P408" s="4" t="s">
        <v>144</v>
      </c>
    </row>
    <row r="409" spans="15:16" x14ac:dyDescent="0.2">
      <c r="O409" t="s">
        <v>459</v>
      </c>
      <c r="P409" s="4">
        <v>5.95</v>
      </c>
    </row>
    <row r="410" spans="15:16" x14ac:dyDescent="0.2">
      <c r="O410" t="s">
        <v>460</v>
      </c>
      <c r="P410" s="4">
        <v>3.85</v>
      </c>
    </row>
    <row r="411" spans="15:16" x14ac:dyDescent="0.2">
      <c r="O411" t="s">
        <v>461</v>
      </c>
      <c r="P411" s="4">
        <v>12.37</v>
      </c>
    </row>
    <row r="412" spans="15:16" x14ac:dyDescent="0.2">
      <c r="O412" t="s">
        <v>462</v>
      </c>
      <c r="P412" s="4">
        <v>12.37</v>
      </c>
    </row>
    <row r="413" spans="15:16" x14ac:dyDescent="0.2">
      <c r="O413" t="s">
        <v>463</v>
      </c>
      <c r="P413" s="4">
        <v>17.29</v>
      </c>
    </row>
    <row r="414" spans="15:16" x14ac:dyDescent="0.2">
      <c r="O414" t="s">
        <v>464</v>
      </c>
      <c r="P414" s="4">
        <v>17.21</v>
      </c>
    </row>
    <row r="415" spans="15:16" x14ac:dyDescent="0.2">
      <c r="O415" t="s">
        <v>465</v>
      </c>
      <c r="P415" s="4">
        <v>17.27</v>
      </c>
    </row>
    <row r="416" spans="15:16" x14ac:dyDescent="0.2">
      <c r="O416" t="s">
        <v>466</v>
      </c>
      <c r="P416" s="4">
        <v>4.16</v>
      </c>
    </row>
    <row r="417" spans="15:16" x14ac:dyDescent="0.2">
      <c r="O417" t="s">
        <v>467</v>
      </c>
      <c r="P417" s="4">
        <v>8.2899999999999991</v>
      </c>
    </row>
    <row r="418" spans="15:16" x14ac:dyDescent="0.2">
      <c r="O418" t="s">
        <v>468</v>
      </c>
      <c r="P418" s="4">
        <v>8.2899999999999991</v>
      </c>
    </row>
    <row r="419" spans="15:16" x14ac:dyDescent="0.2">
      <c r="O419" t="s">
        <v>469</v>
      </c>
      <c r="P419" s="4">
        <v>8.2899999999999991</v>
      </c>
    </row>
    <row r="420" spans="15:16" x14ac:dyDescent="0.2">
      <c r="O420" t="s">
        <v>470</v>
      </c>
      <c r="P420" s="4">
        <v>8.2899999999999991</v>
      </c>
    </row>
    <row r="421" spans="15:16" x14ac:dyDescent="0.2">
      <c r="O421" t="s">
        <v>471</v>
      </c>
      <c r="P421" s="4">
        <v>3.28</v>
      </c>
    </row>
    <row r="422" spans="15:16" x14ac:dyDescent="0.2">
      <c r="O422" t="s">
        <v>472</v>
      </c>
      <c r="P422" s="4">
        <v>1.59</v>
      </c>
    </row>
    <row r="423" spans="15:16" x14ac:dyDescent="0.2">
      <c r="O423" t="s">
        <v>473</v>
      </c>
      <c r="P423" s="4">
        <v>1.43</v>
      </c>
    </row>
    <row r="424" spans="15:16" x14ac:dyDescent="0.2">
      <c r="O424" t="s">
        <v>474</v>
      </c>
      <c r="P424" s="4">
        <v>0.98</v>
      </c>
    </row>
    <row r="425" spans="15:16" x14ac:dyDescent="0.2">
      <c r="O425" t="s">
        <v>475</v>
      </c>
      <c r="P425" s="4">
        <v>3.07</v>
      </c>
    </row>
    <row r="426" spans="15:16" x14ac:dyDescent="0.2">
      <c r="O426" t="s">
        <v>476</v>
      </c>
      <c r="P426" s="4">
        <v>0.17</v>
      </c>
    </row>
    <row r="427" spans="15:16" x14ac:dyDescent="0.2">
      <c r="O427" t="s">
        <v>477</v>
      </c>
      <c r="P427" s="4">
        <v>0.17</v>
      </c>
    </row>
    <row r="428" spans="15:16" x14ac:dyDescent="0.2">
      <c r="O428" t="s">
        <v>478</v>
      </c>
      <c r="P428" s="4">
        <v>14.84</v>
      </c>
    </row>
    <row r="429" spans="15:16" x14ac:dyDescent="0.2">
      <c r="O429" t="s">
        <v>479</v>
      </c>
      <c r="P429" s="4">
        <v>3.66</v>
      </c>
    </row>
    <row r="430" spans="15:16" x14ac:dyDescent="0.2">
      <c r="O430" t="s">
        <v>480</v>
      </c>
      <c r="P430" s="4">
        <v>1.46</v>
      </c>
    </row>
    <row r="431" spans="15:16" x14ac:dyDescent="0.2">
      <c r="O431" t="s">
        <v>481</v>
      </c>
      <c r="P431" s="4">
        <v>8.65</v>
      </c>
    </row>
    <row r="432" spans="15:16" x14ac:dyDescent="0.2">
      <c r="O432" t="s">
        <v>482</v>
      </c>
      <c r="P432" s="4">
        <v>8.65</v>
      </c>
    </row>
    <row r="433" spans="15:16" x14ac:dyDescent="0.2">
      <c r="O433" t="s">
        <v>483</v>
      </c>
      <c r="P433" s="4">
        <v>8.65</v>
      </c>
    </row>
    <row r="434" spans="15:16" x14ac:dyDescent="0.2">
      <c r="O434" t="s">
        <v>484</v>
      </c>
      <c r="P434" s="4">
        <v>9.26</v>
      </c>
    </row>
    <row r="435" spans="15:16" x14ac:dyDescent="0.2">
      <c r="O435" t="s">
        <v>485</v>
      </c>
      <c r="P435" s="4">
        <v>0.63</v>
      </c>
    </row>
    <row r="436" spans="15:16" x14ac:dyDescent="0.2">
      <c r="O436" t="s">
        <v>486</v>
      </c>
      <c r="P436" s="4">
        <v>0.5</v>
      </c>
    </row>
    <row r="437" spans="15:16" x14ac:dyDescent="0.2">
      <c r="O437" t="s">
        <v>487</v>
      </c>
      <c r="P437" s="4">
        <v>0.65</v>
      </c>
    </row>
    <row r="438" spans="15:16" x14ac:dyDescent="0.2">
      <c r="O438" t="s">
        <v>488</v>
      </c>
      <c r="P438" s="4">
        <v>0.65</v>
      </c>
    </row>
    <row r="439" spans="15:16" x14ac:dyDescent="0.2">
      <c r="O439" t="s">
        <v>489</v>
      </c>
      <c r="P439" s="4">
        <v>5.26</v>
      </c>
    </row>
    <row r="440" spans="15:16" x14ac:dyDescent="0.2">
      <c r="O440" t="s">
        <v>490</v>
      </c>
      <c r="P440" s="4">
        <v>5.26</v>
      </c>
    </row>
    <row r="441" spans="15:16" x14ac:dyDescent="0.2">
      <c r="O441" t="s">
        <v>491</v>
      </c>
      <c r="P441" s="4">
        <v>5.26</v>
      </c>
    </row>
    <row r="442" spans="15:16" x14ac:dyDescent="0.2">
      <c r="O442" t="s">
        <v>492</v>
      </c>
      <c r="P442" s="4">
        <v>5.26</v>
      </c>
    </row>
    <row r="443" spans="15:16" x14ac:dyDescent="0.2">
      <c r="O443" t="s">
        <v>493</v>
      </c>
      <c r="P443" s="4">
        <v>5.43</v>
      </c>
    </row>
    <row r="444" spans="15:16" x14ac:dyDescent="0.2">
      <c r="O444" t="s">
        <v>494</v>
      </c>
      <c r="P444" s="4">
        <v>5.43</v>
      </c>
    </row>
    <row r="445" spans="15:16" x14ac:dyDescent="0.2">
      <c r="O445" t="s">
        <v>495</v>
      </c>
      <c r="P445" s="4">
        <v>5.43</v>
      </c>
    </row>
    <row r="446" spans="15:16" x14ac:dyDescent="0.2">
      <c r="O446" t="s">
        <v>496</v>
      </c>
      <c r="P446" s="4">
        <v>5.43</v>
      </c>
    </row>
    <row r="447" spans="15:16" x14ac:dyDescent="0.2">
      <c r="O447" t="s">
        <v>497</v>
      </c>
      <c r="P447" s="4">
        <v>0.62</v>
      </c>
    </row>
    <row r="448" spans="15:16" x14ac:dyDescent="0.2">
      <c r="O448" t="s">
        <v>498</v>
      </c>
      <c r="P448" s="4">
        <v>0.75</v>
      </c>
    </row>
    <row r="449" spans="15:16" x14ac:dyDescent="0.2">
      <c r="O449" t="s">
        <v>499</v>
      </c>
      <c r="P449" s="4">
        <v>7.41</v>
      </c>
    </row>
    <row r="450" spans="15:16" x14ac:dyDescent="0.2">
      <c r="O450" t="s">
        <v>500</v>
      </c>
      <c r="P450" s="4">
        <v>7.41</v>
      </c>
    </row>
    <row r="451" spans="15:16" x14ac:dyDescent="0.2">
      <c r="O451" t="s">
        <v>501</v>
      </c>
      <c r="P451" s="4">
        <v>2.27</v>
      </c>
    </row>
    <row r="452" spans="15:16" x14ac:dyDescent="0.2">
      <c r="O452" t="s">
        <v>502</v>
      </c>
      <c r="P452" s="4">
        <v>2.27</v>
      </c>
    </row>
    <row r="453" spans="15:16" x14ac:dyDescent="0.2">
      <c r="O453" t="s">
        <v>503</v>
      </c>
      <c r="P453" s="4">
        <v>12.35</v>
      </c>
    </row>
    <row r="454" spans="15:16" x14ac:dyDescent="0.2">
      <c r="O454" t="s">
        <v>504</v>
      </c>
      <c r="P454" s="4">
        <v>7.24</v>
      </c>
    </row>
    <row r="455" spans="15:16" x14ac:dyDescent="0.2">
      <c r="O455" t="s">
        <v>505</v>
      </c>
      <c r="P455" s="4">
        <v>12.95</v>
      </c>
    </row>
    <row r="456" spans="15:16" x14ac:dyDescent="0.2">
      <c r="O456" t="s">
        <v>506</v>
      </c>
      <c r="P456" s="4">
        <v>19.45</v>
      </c>
    </row>
    <row r="457" spans="15:16" x14ac:dyDescent="0.2">
      <c r="O457" t="s">
        <v>507</v>
      </c>
      <c r="P457" s="4">
        <v>115.24</v>
      </c>
    </row>
    <row r="458" spans="15:16" x14ac:dyDescent="0.2">
      <c r="O458" t="s">
        <v>508</v>
      </c>
      <c r="P458" s="4">
        <v>8.01</v>
      </c>
    </row>
    <row r="459" spans="15:16" x14ac:dyDescent="0.2">
      <c r="O459" t="s">
        <v>509</v>
      </c>
      <c r="P459" s="4">
        <v>6.97</v>
      </c>
    </row>
    <row r="460" spans="15:16" x14ac:dyDescent="0.2">
      <c r="O460" t="s">
        <v>510</v>
      </c>
      <c r="P460" s="4">
        <v>7.47</v>
      </c>
    </row>
    <row r="461" spans="15:16" x14ac:dyDescent="0.2">
      <c r="O461" t="s">
        <v>511</v>
      </c>
      <c r="P461" s="4">
        <v>6.87</v>
      </c>
    </row>
    <row r="462" spans="15:16" x14ac:dyDescent="0.2">
      <c r="O462" t="s">
        <v>512</v>
      </c>
      <c r="P462" s="4">
        <v>6.04</v>
      </c>
    </row>
    <row r="465" spans="15:16" x14ac:dyDescent="0.2">
      <c r="P465" s="4" t="s">
        <v>513</v>
      </c>
    </row>
    <row r="466" spans="15:16" x14ac:dyDescent="0.2">
      <c r="O466" t="s">
        <v>143</v>
      </c>
      <c r="P466" s="4" t="s">
        <v>142</v>
      </c>
    </row>
    <row r="467" spans="15:16" x14ac:dyDescent="0.2">
      <c r="P467" s="4" t="s">
        <v>144</v>
      </c>
    </row>
    <row r="468" spans="15:16" x14ac:dyDescent="0.2">
      <c r="O468" t="s">
        <v>514</v>
      </c>
      <c r="P468" s="4">
        <v>8.4499999999999993</v>
      </c>
    </row>
    <row r="469" spans="15:16" x14ac:dyDescent="0.2">
      <c r="O469" t="s">
        <v>515</v>
      </c>
      <c r="P469" s="4">
        <v>8.01</v>
      </c>
    </row>
    <row r="470" spans="15:16" x14ac:dyDescent="0.2">
      <c r="O470" t="s">
        <v>516</v>
      </c>
      <c r="P470" s="4">
        <v>7.01</v>
      </c>
    </row>
    <row r="471" spans="15:16" x14ac:dyDescent="0.2">
      <c r="O471" t="s">
        <v>517</v>
      </c>
      <c r="P471" s="4">
        <v>6.4</v>
      </c>
    </row>
    <row r="472" spans="15:16" x14ac:dyDescent="0.2">
      <c r="O472" t="s">
        <v>518</v>
      </c>
      <c r="P472" s="4">
        <v>8.19</v>
      </c>
    </row>
    <row r="473" spans="15:16" x14ac:dyDescent="0.2">
      <c r="O473" t="s">
        <v>519</v>
      </c>
      <c r="P473" s="4">
        <v>7.26</v>
      </c>
    </row>
    <row r="474" spans="15:16" x14ac:dyDescent="0.2">
      <c r="O474" t="s">
        <v>520</v>
      </c>
      <c r="P474" s="4">
        <v>6.32</v>
      </c>
    </row>
    <row r="475" spans="15:16" x14ac:dyDescent="0.2">
      <c r="O475" t="s">
        <v>521</v>
      </c>
      <c r="P475" s="4">
        <v>5.09</v>
      </c>
    </row>
    <row r="476" spans="15:16" x14ac:dyDescent="0.2">
      <c r="O476" t="s">
        <v>522</v>
      </c>
      <c r="P476" s="4">
        <v>4.59</v>
      </c>
    </row>
    <row r="477" spans="15:16" x14ac:dyDescent="0.2">
      <c r="O477" t="s">
        <v>523</v>
      </c>
      <c r="P477" s="4">
        <v>4.01</v>
      </c>
    </row>
    <row r="478" spans="15:16" x14ac:dyDescent="0.2">
      <c r="O478" t="s">
        <v>524</v>
      </c>
      <c r="P478" s="4">
        <v>2.13</v>
      </c>
    </row>
    <row r="479" spans="15:16" x14ac:dyDescent="0.2">
      <c r="O479" t="s">
        <v>525</v>
      </c>
      <c r="P479" s="4">
        <v>4.51</v>
      </c>
    </row>
    <row r="480" spans="15:16" x14ac:dyDescent="0.2">
      <c r="O480" t="s">
        <v>526</v>
      </c>
      <c r="P480" s="4">
        <v>11.72</v>
      </c>
    </row>
    <row r="481" spans="15:16" x14ac:dyDescent="0.2">
      <c r="O481" t="s">
        <v>527</v>
      </c>
      <c r="P481" s="4">
        <v>8.4499999999999993</v>
      </c>
    </row>
    <row r="482" spans="15:16" x14ac:dyDescent="0.2">
      <c r="O482" t="s">
        <v>528</v>
      </c>
      <c r="P482" s="4">
        <v>3.62</v>
      </c>
    </row>
    <row r="483" spans="15:16" x14ac:dyDescent="0.2">
      <c r="O483" t="s">
        <v>529</v>
      </c>
      <c r="P483" s="4">
        <v>6.51</v>
      </c>
    </row>
    <row r="484" spans="15:16" x14ac:dyDescent="0.2">
      <c r="O484" t="s">
        <v>530</v>
      </c>
      <c r="P484" s="4">
        <v>2.64</v>
      </c>
    </row>
    <row r="485" spans="15:16" x14ac:dyDescent="0.2">
      <c r="O485" t="s">
        <v>531</v>
      </c>
      <c r="P485" s="4">
        <v>1.86</v>
      </c>
    </row>
    <row r="486" spans="15:16" x14ac:dyDescent="0.2">
      <c r="O486" t="s">
        <v>532</v>
      </c>
      <c r="P486" s="4">
        <v>1.86</v>
      </c>
    </row>
    <row r="487" spans="15:16" x14ac:dyDescent="0.2">
      <c r="O487" t="s">
        <v>533</v>
      </c>
      <c r="P487" s="4">
        <v>8.59</v>
      </c>
    </row>
    <row r="488" spans="15:16" x14ac:dyDescent="0.2">
      <c r="O488" t="s">
        <v>534</v>
      </c>
      <c r="P488" s="4">
        <v>8.44</v>
      </c>
    </row>
    <row r="489" spans="15:16" x14ac:dyDescent="0.2">
      <c r="O489" t="s">
        <v>535</v>
      </c>
      <c r="P489" s="4">
        <v>5.01</v>
      </c>
    </row>
    <row r="490" spans="15:16" x14ac:dyDescent="0.2">
      <c r="O490" t="s">
        <v>536</v>
      </c>
      <c r="P490" s="4">
        <v>3.37</v>
      </c>
    </row>
    <row r="491" spans="15:16" x14ac:dyDescent="0.2">
      <c r="O491" t="s">
        <v>537</v>
      </c>
      <c r="P491" s="4">
        <v>6.57</v>
      </c>
    </row>
    <row r="492" spans="15:16" x14ac:dyDescent="0.2">
      <c r="O492" t="s">
        <v>538</v>
      </c>
      <c r="P492" s="4">
        <v>10.71</v>
      </c>
    </row>
    <row r="493" spans="15:16" x14ac:dyDescent="0.2">
      <c r="O493" t="s">
        <v>539</v>
      </c>
      <c r="P493" s="4">
        <v>11.9</v>
      </c>
    </row>
    <row r="494" spans="15:16" x14ac:dyDescent="0.2">
      <c r="O494" t="s">
        <v>540</v>
      </c>
      <c r="P494" s="4">
        <v>0.28000000000000003</v>
      </c>
    </row>
    <row r="495" spans="15:16" x14ac:dyDescent="0.2">
      <c r="O495" t="s">
        <v>541</v>
      </c>
      <c r="P495" s="4">
        <v>7.23</v>
      </c>
    </row>
    <row r="496" spans="15:16" x14ac:dyDescent="0.2">
      <c r="O496" t="s">
        <v>542</v>
      </c>
      <c r="P496" s="4">
        <v>31.01</v>
      </c>
    </row>
    <row r="497" spans="15:16" x14ac:dyDescent="0.2">
      <c r="O497" t="s">
        <v>543</v>
      </c>
      <c r="P497" s="4">
        <v>7.44</v>
      </c>
    </row>
    <row r="498" spans="15:16" x14ac:dyDescent="0.2">
      <c r="O498" t="s">
        <v>544</v>
      </c>
      <c r="P498" s="4">
        <v>0.32</v>
      </c>
    </row>
    <row r="499" spans="15:16" x14ac:dyDescent="0.2">
      <c r="O499" t="s">
        <v>545</v>
      </c>
      <c r="P499" s="4">
        <v>0.71</v>
      </c>
    </row>
    <row r="500" spans="15:16" x14ac:dyDescent="0.2">
      <c r="O500" t="s">
        <v>546</v>
      </c>
      <c r="P500" s="4">
        <v>0.3</v>
      </c>
    </row>
    <row r="501" spans="15:16" x14ac:dyDescent="0.2">
      <c r="O501" t="s">
        <v>547</v>
      </c>
      <c r="P501" s="4">
        <v>0.35</v>
      </c>
    </row>
    <row r="502" spans="15:16" x14ac:dyDescent="0.2">
      <c r="O502" t="s">
        <v>548</v>
      </c>
      <c r="P502" s="4">
        <v>0.52</v>
      </c>
    </row>
    <row r="503" spans="15:16" x14ac:dyDescent="0.2">
      <c r="O503" t="s">
        <v>549</v>
      </c>
      <c r="P503" s="4">
        <v>7.21</v>
      </c>
    </row>
    <row r="504" spans="15:16" x14ac:dyDescent="0.2">
      <c r="O504" t="s">
        <v>550</v>
      </c>
      <c r="P504" s="4">
        <v>0.82</v>
      </c>
    </row>
    <row r="505" spans="15:16" x14ac:dyDescent="0.2">
      <c r="O505" t="s">
        <v>551</v>
      </c>
      <c r="P505" s="4">
        <v>4.6100000000000003</v>
      </c>
    </row>
    <row r="506" spans="15:16" x14ac:dyDescent="0.2">
      <c r="O506" t="s">
        <v>552</v>
      </c>
      <c r="P506" s="4">
        <v>0.93</v>
      </c>
    </row>
    <row r="507" spans="15:16" x14ac:dyDescent="0.2">
      <c r="O507" t="s">
        <v>553</v>
      </c>
      <c r="P507" s="4">
        <v>3.59</v>
      </c>
    </row>
    <row r="508" spans="15:16" x14ac:dyDescent="0.2">
      <c r="O508" t="s">
        <v>554</v>
      </c>
      <c r="P508" s="4">
        <v>8.01</v>
      </c>
    </row>
    <row r="509" spans="15:16" x14ac:dyDescent="0.2">
      <c r="O509" t="s">
        <v>555</v>
      </c>
      <c r="P509" s="4">
        <v>5.33</v>
      </c>
    </row>
    <row r="510" spans="15:16" x14ac:dyDescent="0.2">
      <c r="O510" t="s">
        <v>556</v>
      </c>
      <c r="P510" s="4">
        <v>0.52</v>
      </c>
    </row>
    <row r="511" spans="15:16" x14ac:dyDescent="0.2">
      <c r="O511" t="s">
        <v>557</v>
      </c>
      <c r="P511" s="4">
        <v>2.04</v>
      </c>
    </row>
    <row r="512" spans="15:16" x14ac:dyDescent="0.2">
      <c r="O512" t="s">
        <v>558</v>
      </c>
      <c r="P512" s="4">
        <v>1.5</v>
      </c>
    </row>
    <row r="513" spans="15:16" x14ac:dyDescent="0.2">
      <c r="O513" t="s">
        <v>559</v>
      </c>
      <c r="P513" s="4">
        <v>0.52</v>
      </c>
    </row>
    <row r="514" spans="15:16" x14ac:dyDescent="0.2">
      <c r="O514" t="s">
        <v>560</v>
      </c>
      <c r="P514" s="4">
        <v>3.97</v>
      </c>
    </row>
    <row r="515" spans="15:16" x14ac:dyDescent="0.2">
      <c r="O515" t="s">
        <v>561</v>
      </c>
      <c r="P515" s="4">
        <v>3.97</v>
      </c>
    </row>
    <row r="516" spans="15:16" x14ac:dyDescent="0.2">
      <c r="O516" t="s">
        <v>562</v>
      </c>
      <c r="P516" s="4">
        <v>12.9</v>
      </c>
    </row>
    <row r="517" spans="15:16" x14ac:dyDescent="0.2">
      <c r="O517" t="s">
        <v>563</v>
      </c>
      <c r="P517" s="4">
        <v>5.18</v>
      </c>
    </row>
    <row r="518" spans="15:16" x14ac:dyDescent="0.2">
      <c r="O518" t="s">
        <v>564</v>
      </c>
      <c r="P518" s="4">
        <v>3.2</v>
      </c>
    </row>
    <row r="531" spans="15:16" x14ac:dyDescent="0.2">
      <c r="P531" s="4" t="s">
        <v>142</v>
      </c>
    </row>
    <row r="532" spans="15:16" x14ac:dyDescent="0.2">
      <c r="O532" t="s">
        <v>143</v>
      </c>
      <c r="P532" s="4" t="s">
        <v>144</v>
      </c>
    </row>
    <row r="534" spans="15:16" x14ac:dyDescent="0.2">
      <c r="O534" t="s">
        <v>565</v>
      </c>
      <c r="P534" s="4">
        <v>4.03</v>
      </c>
    </row>
    <row r="535" spans="15:16" x14ac:dyDescent="0.2">
      <c r="O535" t="s">
        <v>566</v>
      </c>
      <c r="P535" s="4">
        <v>5.94</v>
      </c>
    </row>
    <row r="536" spans="15:16" x14ac:dyDescent="0.2">
      <c r="O536" t="s">
        <v>567</v>
      </c>
      <c r="P536" s="4">
        <v>9.6199999999999992</v>
      </c>
    </row>
    <row r="537" spans="15:16" x14ac:dyDescent="0.2">
      <c r="O537" t="s">
        <v>568</v>
      </c>
      <c r="P537" s="4">
        <v>5.49</v>
      </c>
    </row>
    <row r="538" spans="15:16" x14ac:dyDescent="0.2">
      <c r="O538" t="s">
        <v>569</v>
      </c>
      <c r="P538" s="4">
        <v>5.49</v>
      </c>
    </row>
    <row r="539" spans="15:16" x14ac:dyDescent="0.2">
      <c r="O539" t="s">
        <v>570</v>
      </c>
      <c r="P539" s="4">
        <v>2.86</v>
      </c>
    </row>
    <row r="540" spans="15:16" x14ac:dyDescent="0.2">
      <c r="O540" t="s">
        <v>571</v>
      </c>
      <c r="P540" s="4">
        <v>10.82</v>
      </c>
    </row>
    <row r="541" spans="15:16" x14ac:dyDescent="0.2">
      <c r="O541" t="s">
        <v>572</v>
      </c>
      <c r="P541" s="4">
        <v>3.76</v>
      </c>
    </row>
    <row r="542" spans="15:16" x14ac:dyDescent="0.2">
      <c r="O542" t="s">
        <v>573</v>
      </c>
      <c r="P542" s="4">
        <v>2.79</v>
      </c>
    </row>
    <row r="543" spans="15:16" x14ac:dyDescent="0.2">
      <c r="O543" t="s">
        <v>574</v>
      </c>
      <c r="P543" s="4">
        <v>6.28</v>
      </c>
    </row>
    <row r="544" spans="15:16" x14ac:dyDescent="0.2">
      <c r="O544" t="s">
        <v>575</v>
      </c>
      <c r="P544" s="4">
        <v>3.4</v>
      </c>
    </row>
    <row r="545" spans="15:16" x14ac:dyDescent="0.2">
      <c r="O545" t="s">
        <v>576</v>
      </c>
      <c r="P545" s="4">
        <v>5</v>
      </c>
    </row>
    <row r="546" spans="15:16" x14ac:dyDescent="0.2">
      <c r="O546" t="s">
        <v>577</v>
      </c>
      <c r="P546" s="4">
        <v>4.0199999999999996</v>
      </c>
    </row>
    <row r="547" spans="15:16" x14ac:dyDescent="0.2">
      <c r="O547" t="s">
        <v>578</v>
      </c>
      <c r="P547" s="4">
        <v>3.12</v>
      </c>
    </row>
    <row r="548" spans="15:16" x14ac:dyDescent="0.2">
      <c r="O548" t="s">
        <v>579</v>
      </c>
      <c r="P548" s="4">
        <v>6.56</v>
      </c>
    </row>
    <row r="549" spans="15:16" x14ac:dyDescent="0.2">
      <c r="O549" t="s">
        <v>580</v>
      </c>
      <c r="P549" s="4">
        <v>6.42</v>
      </c>
    </row>
    <row r="550" spans="15:16" x14ac:dyDescent="0.2">
      <c r="O550" t="s">
        <v>581</v>
      </c>
      <c r="P550" s="4">
        <v>5.79</v>
      </c>
    </row>
    <row r="551" spans="15:16" x14ac:dyDescent="0.2">
      <c r="O551" t="s">
        <v>582</v>
      </c>
      <c r="P551" s="4">
        <v>45.93</v>
      </c>
    </row>
    <row r="552" spans="15:16" x14ac:dyDescent="0.2">
      <c r="O552" t="s">
        <v>583</v>
      </c>
      <c r="P552" s="4">
        <v>3.39</v>
      </c>
    </row>
    <row r="553" spans="15:16" x14ac:dyDescent="0.2">
      <c r="O553" t="s">
        <v>584</v>
      </c>
      <c r="P553" s="4">
        <v>2.33</v>
      </c>
    </row>
    <row r="554" spans="15:16" x14ac:dyDescent="0.2">
      <c r="O554" t="s">
        <v>585</v>
      </c>
      <c r="P554" s="4">
        <v>3.57</v>
      </c>
    </row>
    <row r="555" spans="15:16" x14ac:dyDescent="0.2">
      <c r="O555" t="s">
        <v>586</v>
      </c>
      <c r="P555" s="4">
        <v>3.04</v>
      </c>
    </row>
    <row r="556" spans="15:16" x14ac:dyDescent="0.2">
      <c r="O556" t="s">
        <v>587</v>
      </c>
      <c r="P556" s="4">
        <v>3.03</v>
      </c>
    </row>
    <row r="557" spans="15:16" x14ac:dyDescent="0.2">
      <c r="O557" t="s">
        <v>588</v>
      </c>
      <c r="P557" s="4">
        <v>3.77</v>
      </c>
    </row>
    <row r="558" spans="15:16" x14ac:dyDescent="0.2">
      <c r="O558" t="s">
        <v>589</v>
      </c>
      <c r="P558" s="4">
        <v>78.08</v>
      </c>
    </row>
    <row r="559" spans="15:16" x14ac:dyDescent="0.2">
      <c r="O559" t="s">
        <v>590</v>
      </c>
      <c r="P559" s="4">
        <v>168.02</v>
      </c>
    </row>
    <row r="560" spans="15:16" x14ac:dyDescent="0.2">
      <c r="O560" t="s">
        <v>591</v>
      </c>
      <c r="P560" s="4">
        <v>222.87</v>
      </c>
    </row>
    <row r="561" spans="15:16" x14ac:dyDescent="0.2">
      <c r="O561" t="s">
        <v>592</v>
      </c>
      <c r="P561" s="4">
        <v>222.87</v>
      </c>
    </row>
    <row r="562" spans="15:16" x14ac:dyDescent="0.2">
      <c r="O562" t="s">
        <v>593</v>
      </c>
      <c r="P562" s="4">
        <v>222.87</v>
      </c>
    </row>
    <row r="563" spans="15:16" x14ac:dyDescent="0.2">
      <c r="O563" t="s">
        <v>594</v>
      </c>
      <c r="P563" s="4">
        <v>34.020000000000003</v>
      </c>
    </row>
    <row r="564" spans="15:16" x14ac:dyDescent="0.2">
      <c r="O564" t="s">
        <v>595</v>
      </c>
      <c r="P564" s="4">
        <v>33.81</v>
      </c>
    </row>
    <row r="565" spans="15:16" x14ac:dyDescent="0.2">
      <c r="O565" t="s">
        <v>596</v>
      </c>
      <c r="P565" s="4">
        <v>38.06</v>
      </c>
    </row>
    <row r="566" spans="15:16" x14ac:dyDescent="0.2">
      <c r="O566" t="s">
        <v>597</v>
      </c>
      <c r="P566" s="4">
        <v>47.84</v>
      </c>
    </row>
    <row r="567" spans="15:16" x14ac:dyDescent="0.2">
      <c r="O567" t="s">
        <v>598</v>
      </c>
      <c r="P567" s="4">
        <v>0.38</v>
      </c>
    </row>
    <row r="568" spans="15:16" x14ac:dyDescent="0.2">
      <c r="O568" t="s">
        <v>599</v>
      </c>
      <c r="P568" s="4">
        <v>0.56999999999999995</v>
      </c>
    </row>
    <row r="569" spans="15:16" x14ac:dyDescent="0.2">
      <c r="O569" t="s">
        <v>600</v>
      </c>
      <c r="P569" s="4">
        <v>0.64</v>
      </c>
    </row>
    <row r="570" spans="15:16" x14ac:dyDescent="0.2">
      <c r="O570" t="s">
        <v>601</v>
      </c>
      <c r="P570" s="4">
        <v>0.34</v>
      </c>
    </row>
    <row r="571" spans="15:16" x14ac:dyDescent="0.2">
      <c r="O571" t="s">
        <v>602</v>
      </c>
      <c r="P571" s="4">
        <v>104.9</v>
      </c>
    </row>
    <row r="572" spans="15:16" x14ac:dyDescent="0.2">
      <c r="O572" t="s">
        <v>603</v>
      </c>
      <c r="P572" s="4">
        <v>2.42</v>
      </c>
    </row>
    <row r="573" spans="15:16" x14ac:dyDescent="0.2">
      <c r="O573" t="s">
        <v>604</v>
      </c>
      <c r="P573" s="4">
        <v>1.46</v>
      </c>
    </row>
    <row r="574" spans="15:16" x14ac:dyDescent="0.2">
      <c r="O574" t="s">
        <v>605</v>
      </c>
      <c r="P574" s="4">
        <v>2.13</v>
      </c>
    </row>
    <row r="575" spans="15:16" x14ac:dyDescent="0.2">
      <c r="O575" t="s">
        <v>606</v>
      </c>
      <c r="P575" s="4">
        <v>2.5</v>
      </c>
    </row>
    <row r="576" spans="15:16" x14ac:dyDescent="0.2">
      <c r="O576" t="s">
        <v>607</v>
      </c>
      <c r="P576" s="4">
        <v>3.6</v>
      </c>
    </row>
    <row r="577" spans="15:16" x14ac:dyDescent="0.2">
      <c r="O577" t="s">
        <v>608</v>
      </c>
      <c r="P577" s="4">
        <v>3.14</v>
      </c>
    </row>
    <row r="578" spans="15:16" x14ac:dyDescent="0.2">
      <c r="O578" t="s">
        <v>609</v>
      </c>
      <c r="P578" s="4">
        <v>4.3099999999999996</v>
      </c>
    </row>
    <row r="579" spans="15:16" x14ac:dyDescent="0.2">
      <c r="O579" t="s">
        <v>610</v>
      </c>
      <c r="P579" s="4">
        <v>4.32</v>
      </c>
    </row>
    <row r="580" spans="15:16" x14ac:dyDescent="0.2">
      <c r="O580" t="s">
        <v>611</v>
      </c>
      <c r="P580" s="4">
        <v>5.15</v>
      </c>
    </row>
    <row r="581" spans="15:16" x14ac:dyDescent="0.2">
      <c r="O581" t="s">
        <v>612</v>
      </c>
      <c r="P581" s="4">
        <v>4.29</v>
      </c>
    </row>
    <row r="582" spans="15:16" x14ac:dyDescent="0.2">
      <c r="O582" t="s">
        <v>613</v>
      </c>
      <c r="P582" s="4">
        <v>5.22</v>
      </c>
    </row>
    <row r="583" spans="15:16" x14ac:dyDescent="0.2">
      <c r="O583" t="s">
        <v>614</v>
      </c>
      <c r="P583" s="4">
        <v>12.9</v>
      </c>
    </row>
    <row r="584" spans="15:16" x14ac:dyDescent="0.2">
      <c r="O584" t="s">
        <v>615</v>
      </c>
      <c r="P584" s="4">
        <v>12.78</v>
      </c>
    </row>
    <row r="585" spans="15:16" x14ac:dyDescent="0.2">
      <c r="O585" t="s">
        <v>616</v>
      </c>
      <c r="P585" s="4">
        <v>2.5499999999999998</v>
      </c>
    </row>
    <row r="586" spans="15:16" x14ac:dyDescent="0.2">
      <c r="O586" t="s">
        <v>617</v>
      </c>
      <c r="P586" s="4">
        <v>2.9</v>
      </c>
    </row>
    <row r="589" spans="15:16" x14ac:dyDescent="0.2">
      <c r="P589" s="4" t="s">
        <v>142</v>
      </c>
    </row>
    <row r="590" spans="15:16" x14ac:dyDescent="0.2">
      <c r="O590" t="s">
        <v>143</v>
      </c>
      <c r="P590" s="4" t="s">
        <v>144</v>
      </c>
    </row>
    <row r="591" spans="15:16" x14ac:dyDescent="0.2">
      <c r="P591" s="4" t="s">
        <v>513</v>
      </c>
    </row>
    <row r="592" spans="15:16" x14ac:dyDescent="0.2">
      <c r="O592" t="s">
        <v>618</v>
      </c>
      <c r="P592" s="4">
        <v>4.3099999999999996</v>
      </c>
    </row>
    <row r="593" spans="15:16" x14ac:dyDescent="0.2">
      <c r="O593" t="s">
        <v>619</v>
      </c>
      <c r="P593" s="4">
        <v>4.25</v>
      </c>
    </row>
    <row r="594" spans="15:16" x14ac:dyDescent="0.2">
      <c r="O594" t="s">
        <v>620</v>
      </c>
      <c r="P594" s="4">
        <v>148.25</v>
      </c>
    </row>
    <row r="595" spans="15:16" x14ac:dyDescent="0.2">
      <c r="O595" t="s">
        <v>621</v>
      </c>
      <c r="P595" s="4">
        <v>152.87</v>
      </c>
    </row>
    <row r="596" spans="15:16" x14ac:dyDescent="0.2">
      <c r="O596" t="s">
        <v>622</v>
      </c>
      <c r="P596" s="4">
        <v>134.62</v>
      </c>
    </row>
    <row r="597" spans="15:16" x14ac:dyDescent="0.2">
      <c r="O597" t="s">
        <v>623</v>
      </c>
      <c r="P597" s="4">
        <v>178.29</v>
      </c>
    </row>
    <row r="598" spans="15:16" x14ac:dyDescent="0.2">
      <c r="O598" t="s">
        <v>624</v>
      </c>
      <c r="P598" s="4">
        <v>162.4</v>
      </c>
    </row>
    <row r="599" spans="15:16" x14ac:dyDescent="0.2">
      <c r="O599" t="s">
        <v>625</v>
      </c>
      <c r="P599" s="4">
        <v>136.87</v>
      </c>
    </row>
    <row r="600" spans="15:16" x14ac:dyDescent="0.2">
      <c r="O600" t="s">
        <v>626</v>
      </c>
      <c r="P600" s="4">
        <v>189.59</v>
      </c>
    </row>
    <row r="601" spans="15:16" x14ac:dyDescent="0.2">
      <c r="O601" t="s">
        <v>627</v>
      </c>
      <c r="P601" s="4">
        <v>170.82</v>
      </c>
    </row>
    <row r="602" spans="15:16" x14ac:dyDescent="0.2">
      <c r="O602" t="s">
        <v>628</v>
      </c>
      <c r="P602" s="4">
        <v>137.30000000000001</v>
      </c>
    </row>
    <row r="603" spans="15:16" x14ac:dyDescent="0.2">
      <c r="O603" t="s">
        <v>629</v>
      </c>
      <c r="P603" s="4">
        <v>152.46</v>
      </c>
    </row>
    <row r="604" spans="15:16" x14ac:dyDescent="0.2">
      <c r="O604" t="s">
        <v>630</v>
      </c>
      <c r="P604" s="4">
        <v>158.16</v>
      </c>
    </row>
    <row r="605" spans="15:16" x14ac:dyDescent="0.2">
      <c r="O605" t="s">
        <v>631</v>
      </c>
      <c r="P605" s="4">
        <v>135.66999999999999</v>
      </c>
    </row>
    <row r="606" spans="15:16" x14ac:dyDescent="0.2">
      <c r="O606" t="s">
        <v>632</v>
      </c>
      <c r="P606" s="4">
        <v>85.3</v>
      </c>
    </row>
    <row r="607" spans="15:16" x14ac:dyDescent="0.2">
      <c r="O607" t="s">
        <v>633</v>
      </c>
      <c r="P607" s="4">
        <v>93.7</v>
      </c>
    </row>
    <row r="608" spans="15:16" x14ac:dyDescent="0.2">
      <c r="O608" t="s">
        <v>634</v>
      </c>
      <c r="P608" s="4">
        <v>121.8</v>
      </c>
    </row>
    <row r="609" spans="15:16" x14ac:dyDescent="0.2">
      <c r="O609" t="s">
        <v>635</v>
      </c>
      <c r="P609" s="4">
        <v>121.8</v>
      </c>
    </row>
    <row r="610" spans="15:16" x14ac:dyDescent="0.2">
      <c r="O610" t="s">
        <v>636</v>
      </c>
      <c r="P610" s="4">
        <v>25.38</v>
      </c>
    </row>
    <row r="611" spans="15:16" x14ac:dyDescent="0.2">
      <c r="O611" t="s">
        <v>637</v>
      </c>
      <c r="P611" s="4">
        <v>14.09</v>
      </c>
    </row>
    <row r="612" spans="15:16" x14ac:dyDescent="0.2">
      <c r="O612" t="s">
        <v>638</v>
      </c>
      <c r="P612" s="4">
        <v>14.09</v>
      </c>
    </row>
    <row r="613" spans="15:16" x14ac:dyDescent="0.2">
      <c r="O613" t="s">
        <v>639</v>
      </c>
      <c r="P613" s="4">
        <v>14.09</v>
      </c>
    </row>
    <row r="614" spans="15:16" x14ac:dyDescent="0.2">
      <c r="O614" t="s">
        <v>640</v>
      </c>
      <c r="P614" s="4">
        <v>14.09</v>
      </c>
    </row>
    <row r="615" spans="15:16" x14ac:dyDescent="0.2">
      <c r="O615" t="s">
        <v>641</v>
      </c>
      <c r="P615" s="4">
        <v>14.09</v>
      </c>
    </row>
    <row r="616" spans="15:16" x14ac:dyDescent="0.2">
      <c r="O616" t="s">
        <v>642</v>
      </c>
      <c r="P616" s="4">
        <v>22.21</v>
      </c>
    </row>
    <row r="617" spans="15:16" x14ac:dyDescent="0.2">
      <c r="O617" t="s">
        <v>643</v>
      </c>
      <c r="P617" s="4">
        <v>1.56</v>
      </c>
    </row>
    <row r="618" spans="15:16" x14ac:dyDescent="0.2">
      <c r="O618" t="s">
        <v>644</v>
      </c>
      <c r="P618" s="4">
        <v>99.77</v>
      </c>
    </row>
    <row r="619" spans="15:16" x14ac:dyDescent="0.2">
      <c r="O619" t="s">
        <v>645</v>
      </c>
      <c r="P619" s="4">
        <v>133.24</v>
      </c>
    </row>
    <row r="620" spans="15:16" x14ac:dyDescent="0.2">
      <c r="O620" t="s">
        <v>646</v>
      </c>
      <c r="P620" s="4">
        <v>48.42</v>
      </c>
    </row>
    <row r="621" spans="15:16" x14ac:dyDescent="0.2">
      <c r="O621" t="s">
        <v>647</v>
      </c>
      <c r="P621" s="4">
        <v>72.41</v>
      </c>
    </row>
    <row r="622" spans="15:16" x14ac:dyDescent="0.2">
      <c r="O622" t="s">
        <v>648</v>
      </c>
      <c r="P622" s="4">
        <v>75.48</v>
      </c>
    </row>
    <row r="623" spans="15:16" x14ac:dyDescent="0.2">
      <c r="O623" t="s">
        <v>649</v>
      </c>
      <c r="P623" s="4">
        <v>77.73</v>
      </c>
    </row>
    <row r="624" spans="15:16" x14ac:dyDescent="0.2">
      <c r="O624" t="s">
        <v>650</v>
      </c>
      <c r="P624" s="4">
        <v>77.73</v>
      </c>
    </row>
    <row r="625" spans="15:16" x14ac:dyDescent="0.2">
      <c r="O625" t="s">
        <v>651</v>
      </c>
      <c r="P625" s="4">
        <v>77.73</v>
      </c>
    </row>
    <row r="626" spans="15:16" x14ac:dyDescent="0.2">
      <c r="O626" t="s">
        <v>652</v>
      </c>
      <c r="P626" s="4">
        <v>345.66</v>
      </c>
    </row>
    <row r="627" spans="15:16" x14ac:dyDescent="0.2">
      <c r="O627" t="s">
        <v>653</v>
      </c>
      <c r="P627" s="4">
        <v>602.23</v>
      </c>
    </row>
    <row r="628" spans="15:16" x14ac:dyDescent="0.2">
      <c r="O628" t="s">
        <v>654</v>
      </c>
      <c r="P628" s="4">
        <v>419.4</v>
      </c>
    </row>
    <row r="629" spans="15:16" x14ac:dyDescent="0.2">
      <c r="O629" t="s">
        <v>655</v>
      </c>
      <c r="P629" s="4">
        <v>117.37</v>
      </c>
    </row>
    <row r="630" spans="15:16" x14ac:dyDescent="0.2">
      <c r="O630" t="s">
        <v>656</v>
      </c>
      <c r="P630" s="4">
        <v>302.52999999999997</v>
      </c>
    </row>
    <row r="631" spans="15:16" x14ac:dyDescent="0.2">
      <c r="O631" t="s">
        <v>657</v>
      </c>
      <c r="P631" s="4">
        <v>276.79000000000002</v>
      </c>
    </row>
    <row r="632" spans="15:16" x14ac:dyDescent="0.2">
      <c r="O632" t="s">
        <v>658</v>
      </c>
      <c r="P632" s="4">
        <v>276.79000000000002</v>
      </c>
    </row>
    <row r="633" spans="15:16" x14ac:dyDescent="0.2">
      <c r="O633" t="s">
        <v>659</v>
      </c>
      <c r="P633" s="4">
        <v>302.52999999999997</v>
      </c>
    </row>
    <row r="634" spans="15:16" x14ac:dyDescent="0.2">
      <c r="O634" t="s">
        <v>660</v>
      </c>
      <c r="P634" s="4">
        <v>391.04</v>
      </c>
    </row>
    <row r="635" spans="15:16" x14ac:dyDescent="0.2">
      <c r="O635" t="s">
        <v>661</v>
      </c>
      <c r="P635" s="4">
        <v>422.35</v>
      </c>
    </row>
    <row r="636" spans="15:16" x14ac:dyDescent="0.2">
      <c r="O636" t="s">
        <v>662</v>
      </c>
      <c r="P636" s="4">
        <v>594.79</v>
      </c>
    </row>
    <row r="637" spans="15:16" x14ac:dyDescent="0.2">
      <c r="O637" t="s">
        <v>663</v>
      </c>
      <c r="P637" s="4">
        <v>611.30999999999995</v>
      </c>
    </row>
    <row r="638" spans="15:16" x14ac:dyDescent="0.2">
      <c r="O638" t="s">
        <v>664</v>
      </c>
      <c r="P638" s="4">
        <v>436.51</v>
      </c>
    </row>
    <row r="639" spans="15:16" x14ac:dyDescent="0.2">
      <c r="O639" t="s">
        <v>665</v>
      </c>
      <c r="P639" s="4">
        <v>362.54</v>
      </c>
    </row>
    <row r="640" spans="15:16" x14ac:dyDescent="0.2">
      <c r="O640" t="s">
        <v>666</v>
      </c>
      <c r="P640" s="4">
        <v>1.66</v>
      </c>
    </row>
    <row r="641" spans="15:16" x14ac:dyDescent="0.2">
      <c r="O641" t="s">
        <v>667</v>
      </c>
      <c r="P641" s="4">
        <v>36.78</v>
      </c>
    </row>
    <row r="642" spans="15:16" x14ac:dyDescent="0.2">
      <c r="O642" t="s">
        <v>668</v>
      </c>
      <c r="P642" s="4">
        <v>19.28</v>
      </c>
    </row>
    <row r="645" spans="15:16" x14ac:dyDescent="0.2">
      <c r="P645" s="4" t="s">
        <v>142</v>
      </c>
    </row>
    <row r="646" spans="15:16" x14ac:dyDescent="0.2">
      <c r="O646" t="s">
        <v>143</v>
      </c>
      <c r="P646" s="4" t="s">
        <v>144</v>
      </c>
    </row>
    <row r="647" spans="15:16" x14ac:dyDescent="0.2">
      <c r="P647" s="4" t="s">
        <v>513</v>
      </c>
    </row>
    <row r="648" spans="15:16" x14ac:dyDescent="0.2">
      <c r="O648" t="s">
        <v>669</v>
      </c>
      <c r="P648" s="4">
        <v>38.61</v>
      </c>
    </row>
    <row r="649" spans="15:16" x14ac:dyDescent="0.2">
      <c r="O649" t="s">
        <v>670</v>
      </c>
      <c r="P649" s="4">
        <v>38.47</v>
      </c>
    </row>
    <row r="650" spans="15:16" x14ac:dyDescent="0.2">
      <c r="O650" t="s">
        <v>671</v>
      </c>
      <c r="P650" s="4">
        <v>38.270000000000003</v>
      </c>
    </row>
    <row r="651" spans="15:16" x14ac:dyDescent="0.2">
      <c r="O651" t="s">
        <v>672</v>
      </c>
      <c r="P651" s="4">
        <v>39.549999999999997</v>
      </c>
    </row>
    <row r="652" spans="15:16" x14ac:dyDescent="0.2">
      <c r="O652" t="s">
        <v>673</v>
      </c>
      <c r="P652" s="4">
        <v>49.44</v>
      </c>
    </row>
    <row r="653" spans="15:16" x14ac:dyDescent="0.2">
      <c r="O653" t="s">
        <v>674</v>
      </c>
      <c r="P653" s="4">
        <v>48.15</v>
      </c>
    </row>
    <row r="654" spans="15:16" x14ac:dyDescent="0.2">
      <c r="O654" t="s">
        <v>675</v>
      </c>
      <c r="P654" s="4">
        <v>49.44</v>
      </c>
    </row>
    <row r="655" spans="15:16" x14ac:dyDescent="0.2">
      <c r="O655" t="s">
        <v>676</v>
      </c>
      <c r="P655" s="4">
        <v>59.83</v>
      </c>
    </row>
    <row r="656" spans="15:16" x14ac:dyDescent="0.2">
      <c r="O656" t="s">
        <v>677</v>
      </c>
      <c r="P656" s="4">
        <v>157.1</v>
      </c>
    </row>
    <row r="657" spans="15:16" x14ac:dyDescent="0.2">
      <c r="O657" t="s">
        <v>678</v>
      </c>
      <c r="P657" s="4">
        <v>159.72</v>
      </c>
    </row>
    <row r="658" spans="15:16" x14ac:dyDescent="0.2">
      <c r="O658" t="s">
        <v>679</v>
      </c>
      <c r="P658" s="4">
        <v>167.58</v>
      </c>
    </row>
    <row r="659" spans="15:16" x14ac:dyDescent="0.2">
      <c r="O659" t="s">
        <v>680</v>
      </c>
      <c r="P659" s="4">
        <v>73.34</v>
      </c>
    </row>
    <row r="660" spans="15:16" x14ac:dyDescent="0.2">
      <c r="O660" t="s">
        <v>681</v>
      </c>
      <c r="P660" s="4">
        <v>86.56</v>
      </c>
    </row>
    <row r="661" spans="15:16" x14ac:dyDescent="0.2">
      <c r="O661" t="s">
        <v>682</v>
      </c>
      <c r="P661" s="4">
        <v>126.46</v>
      </c>
    </row>
    <row r="662" spans="15:16" x14ac:dyDescent="0.2">
      <c r="O662" t="s">
        <v>683</v>
      </c>
      <c r="P662" s="4">
        <v>89.24</v>
      </c>
    </row>
    <row r="663" spans="15:16" x14ac:dyDescent="0.2">
      <c r="O663" t="s">
        <v>684</v>
      </c>
      <c r="P663" s="4">
        <v>202.26</v>
      </c>
    </row>
    <row r="664" spans="15:16" x14ac:dyDescent="0.2">
      <c r="O664" t="s">
        <v>685</v>
      </c>
      <c r="P664" s="4">
        <v>202.26</v>
      </c>
    </row>
    <row r="665" spans="15:16" x14ac:dyDescent="0.2">
      <c r="O665" t="s">
        <v>686</v>
      </c>
      <c r="P665" s="4">
        <v>252.96</v>
      </c>
    </row>
    <row r="666" spans="15:16" x14ac:dyDescent="0.2">
      <c r="O666" t="s">
        <v>687</v>
      </c>
      <c r="P666" s="4">
        <v>188.73</v>
      </c>
    </row>
    <row r="667" spans="15:16" x14ac:dyDescent="0.2">
      <c r="O667" t="s">
        <v>688</v>
      </c>
      <c r="P667" s="4">
        <v>74.849999999999994</v>
      </c>
    </row>
    <row r="668" spans="15:16" x14ac:dyDescent="0.2">
      <c r="O668" t="s">
        <v>689</v>
      </c>
      <c r="P668" s="4">
        <v>84.51</v>
      </c>
    </row>
    <row r="669" spans="15:16" x14ac:dyDescent="0.2">
      <c r="O669" t="s">
        <v>690</v>
      </c>
      <c r="P669" s="4">
        <v>135.41</v>
      </c>
    </row>
    <row r="670" spans="15:16" x14ac:dyDescent="0.2">
      <c r="O670" t="s">
        <v>691</v>
      </c>
      <c r="P670" s="4">
        <v>138.6</v>
      </c>
    </row>
    <row r="671" spans="15:16" x14ac:dyDescent="0.2">
      <c r="O671" t="s">
        <v>692</v>
      </c>
      <c r="P671" s="4">
        <v>121.93</v>
      </c>
    </row>
    <row r="672" spans="15:16" x14ac:dyDescent="0.2">
      <c r="O672" t="s">
        <v>693</v>
      </c>
      <c r="P672" s="4">
        <v>174.4</v>
      </c>
    </row>
    <row r="673" spans="15:16" x14ac:dyDescent="0.2">
      <c r="O673" t="s">
        <v>694</v>
      </c>
      <c r="P673" s="4">
        <v>170.65</v>
      </c>
    </row>
    <row r="674" spans="15:16" x14ac:dyDescent="0.2">
      <c r="O674" t="s">
        <v>695</v>
      </c>
      <c r="P674" s="4">
        <v>170.65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(2)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 CMC</dc:creator>
  <cp:lastModifiedBy>CMC CMC</cp:lastModifiedBy>
  <dcterms:created xsi:type="dcterms:W3CDTF">2018-08-22T15:00:16Z</dcterms:created>
  <dcterms:modified xsi:type="dcterms:W3CDTF">2018-10-10T03:52:32Z</dcterms:modified>
</cp:coreProperties>
</file>